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<sst xmlns="http://schemas.openxmlformats.org/spreadsheetml/2006/main" count="157" uniqueCount="114">
  <si>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</si>
  <si>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</si>
  <si>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</si>
  <si>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</si>
  <si>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</si>
  <si>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</si>
  <si>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</si>
  <si>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</si>
  <si>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</si>
  <si>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</si>
  <si>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</si>
  <si>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</si>
  <si>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</si>
  <si>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</si>
  <si>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</si>
  <si>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</si>
  <si>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</si>
  <si>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</si>
  <si>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</si>
  <si>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</si>
  <si>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</si>
  <si>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</si>
  <si>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</si>
  <si>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</si>
  <si>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</si>
  <si>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</si>
  <si>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</si>
  <si>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</si>
  <si>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</si>
  <si>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</si>
  <si>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</si>
  <si>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</si>
  <si>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</si>
  <si>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</si>
  <si>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</si>
  <si>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</si>
  <si>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</si>
  <si>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</si>
  <si>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</si>
  <si>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</si>
  <si>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</si>
  <si>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</si>
  <si>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</si>
  <si>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</si>
  <si>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</si>
  <si>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</si>
  <si>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</si>
  <si>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</si>
  <si>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</si>
  <si>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</si>
  <si>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</si>
  <si>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</si>
  <si>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</si>
  <si>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</si>
  <si>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</si>
  <si>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</si>
  <si>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</si>
  <si>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</si>
  <si>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</si>
  <si>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</si>
  <si>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</si>
  <si>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</si>
  <si>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</si>
  <si>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</si>
  <si>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</si>
  <si>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</si>
  <si>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</si>
  <si>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</si>
  <si>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</si>
  <si>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</si>
  <si>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</si>
  <si>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</si>
  <si>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</si>
  <si>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</si>
  <si>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</si>
  <si>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</si>
  <si>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</si>
  <si>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</si>
  <si>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</si>
  <si>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</si>
  <si>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</si>
  <si>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</si>
  <si>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</si>
  <si>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</si>
  <si>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</si>
  <si>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</si>
  <si>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</si>
  <si>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</si>
  <si>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</si>
  <si>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</si>
  <si>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No. 1 Programmed Maintenance.</t>
  </si>
  <si>
    <t>No. 4: Programmed Maintenance10 OCT to 25 NOV.  Nos. 5 &amp; 6: Rehabilitation.</t>
  </si>
  <si>
    <t>Syria  Peak Load</t>
  </si>
  <si>
    <t xml:space="preserve"> No. 4 programmed mnt 6 NOV to 21 DEC.</t>
  </si>
  <si>
    <t>No. 5 problem turbine rotor.  No. 6: Programmed Maintenance.  No. 4 rotor defect.</t>
  </si>
  <si>
    <t>No. 4 Programmed Maintenance from 23 OCT to 23 DEC.</t>
  </si>
  <si>
    <t>No.1 Control.  No.3 Rehabilitation.  No. 2 NGPL. No. 4 NGPL.</t>
  </si>
  <si>
    <t xml:space="preserve">No. 2 Boiler Leakage.  No. 1 stopped FWP. </t>
  </si>
  <si>
    <t>No. 2 s/b.</t>
  </si>
  <si>
    <t xml:space="preserve">No. 1 rotor defect.  No. 2 ACC.  No. 8 program mnt. </t>
  </si>
  <si>
    <t xml:space="preserve"> No. 5 Diesel.  No.7 Rehabilitation.  </t>
  </si>
  <si>
    <t>27 trucks.</t>
  </si>
  <si>
    <t>No. 1 gas control.  No. 2 gen protec. No. 5 Programmed Mnt.  No. 12 rehab.</t>
  </si>
  <si>
    <t>No. 6 Generator Defective.  No. 3 synch at 1218.</t>
  </si>
  <si>
    <t>No. 4:   Rehabilitation.  No. 2 synch at 1024.</t>
  </si>
  <si>
    <t>18 NOVEMBER, 2003</t>
  </si>
  <si>
    <t>Report Date- 18 NOVEMBER 2003</t>
  </si>
  <si>
    <t>REPORT DATE -18 NOVEMBER 2003</t>
  </si>
  <si>
    <t>No. 5 rehab.  No. 3 synch at 2151.  No. 4 boiler leak.</t>
  </si>
  <si>
    <t>No.2 stop valve. No. 3 stopped 2047 boiler leak burners.  No. 6 programmed mnt 11 NOV to 26 DEC.  No. 4 hydraulic.</t>
  </si>
  <si>
    <t>No. 2 program mnt 20 OCT to 12 NOV.  No. 3 program mnt 5 NOV to 20 DEC.  No. 1 synch. At 1610.</t>
  </si>
  <si>
    <t>No. 1 synch at 0001.  No. 3 programmed mnt 11 NOV to 11 DEC.</t>
  </si>
  <si>
    <t>Power transferred from North to Middle 500 MW</t>
  </si>
  <si>
    <t>Power transferred from South to Middle 40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</si>
</sst>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7">
      <selection activeCell="M11" sqref="M11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6" t="s">
        <v>107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89" t="s">
        <v>0</v>
      </c>
      <c r="B3" s="7" t="s">
        <v>58</v>
      </c>
      <c r="C3" s="89" t="s">
        <v>1</v>
      </c>
      <c r="D3" s="89" t="s">
        <v>2</v>
      </c>
      <c r="E3" s="94" t="s">
        <v>13</v>
      </c>
      <c r="F3" s="95"/>
      <c r="G3" s="95"/>
      <c r="H3" s="95"/>
      <c r="I3" s="95"/>
      <c r="J3" s="96"/>
      <c r="K3" s="89" t="s">
        <v>14</v>
      </c>
      <c r="L3" s="7" t="s">
        <v>76</v>
      </c>
      <c r="M3" s="91" t="s">
        <v>3</v>
      </c>
      <c r="N3" s="2"/>
      <c r="O3" s="2"/>
      <c r="P3" s="2"/>
      <c r="Q3" s="2"/>
      <c r="R3" s="2"/>
      <c r="S3" s="2"/>
    </row>
    <row r="4" spans="1:14" ht="15.75">
      <c r="A4" s="93"/>
      <c r="B4" s="21" t="s">
        <v>59</v>
      </c>
      <c r="C4" s="93"/>
      <c r="D4" s="9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0"/>
      <c r="L4" s="5" t="s">
        <v>77</v>
      </c>
      <c r="M4" s="92"/>
      <c r="N4" s="1"/>
    </row>
    <row r="5" spans="1:14" ht="31.5">
      <c r="A5" s="8" t="s">
        <v>4</v>
      </c>
      <c r="B5" s="8" t="s">
        <v>60</v>
      </c>
      <c r="C5" s="9">
        <v>4</v>
      </c>
      <c r="D5" s="9">
        <v>2</v>
      </c>
      <c r="E5" s="9">
        <v>0</v>
      </c>
      <c r="F5" s="9">
        <v>0</v>
      </c>
      <c r="G5" s="9">
        <v>8</v>
      </c>
      <c r="H5" s="9">
        <v>8</v>
      </c>
      <c r="I5" s="10"/>
      <c r="J5" s="10"/>
      <c r="K5" s="9">
        <f>SUM(E5:J5)</f>
        <v>16</v>
      </c>
      <c r="L5" s="9">
        <v>24</v>
      </c>
      <c r="M5" s="81" t="s">
        <v>97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105</v>
      </c>
      <c r="F6" s="9">
        <v>80</v>
      </c>
      <c r="G6" s="9">
        <v>75</v>
      </c>
      <c r="H6" s="9">
        <v>0</v>
      </c>
      <c r="I6" s="9">
        <v>0</v>
      </c>
      <c r="J6" s="9">
        <v>85</v>
      </c>
      <c r="K6" s="9">
        <f>SUM(E6:J6)</f>
        <v>345</v>
      </c>
      <c r="L6" s="9">
        <v>500</v>
      </c>
      <c r="M6" s="81" t="s">
        <v>108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91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2</v>
      </c>
      <c r="E8" s="9">
        <v>35</v>
      </c>
      <c r="F8" s="9">
        <v>0</v>
      </c>
      <c r="G8" s="9">
        <v>0</v>
      </c>
      <c r="H8" s="9">
        <v>0</v>
      </c>
      <c r="I8" s="9">
        <v>0</v>
      </c>
      <c r="J8" s="9">
        <v>35</v>
      </c>
      <c r="K8" s="9">
        <f>SUM(E8:J8)</f>
        <v>70</v>
      </c>
      <c r="L8" s="9">
        <v>200</v>
      </c>
      <c r="M8" s="81" t="s">
        <v>109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2</v>
      </c>
      <c r="E9" s="9">
        <v>100</v>
      </c>
      <c r="F9" s="9">
        <v>0</v>
      </c>
      <c r="G9" s="9">
        <v>0</v>
      </c>
      <c r="H9" s="9">
        <v>230</v>
      </c>
      <c r="I9" s="10"/>
      <c r="J9" s="10" t="s">
        <v>42</v>
      </c>
      <c r="K9" s="9">
        <f>SUM(E9:H9)</f>
        <v>330</v>
      </c>
      <c r="L9" s="9">
        <v>860</v>
      </c>
      <c r="M9" s="81" t="s">
        <v>110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2</v>
      </c>
      <c r="E10" s="9">
        <v>120</v>
      </c>
      <c r="F10" s="9">
        <v>165</v>
      </c>
      <c r="G10" s="9">
        <v>0</v>
      </c>
      <c r="H10" s="9">
        <v>0</v>
      </c>
      <c r="I10" s="10"/>
      <c r="J10" s="10"/>
      <c r="K10" s="9">
        <f>SUM(E10:J10)</f>
        <v>285</v>
      </c>
      <c r="L10" s="9">
        <v>600</v>
      </c>
      <c r="M10" s="81" t="s">
        <v>111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80</v>
      </c>
      <c r="J11" s="10"/>
      <c r="K11" s="9">
        <f>SUM(E11:I11)</f>
        <v>80</v>
      </c>
      <c r="L11" s="9">
        <v>160</v>
      </c>
      <c r="M11" s="81" t="s">
        <v>93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120</v>
      </c>
      <c r="F12" s="10"/>
      <c r="G12" s="10"/>
      <c r="H12" s="9">
        <v>0</v>
      </c>
      <c r="I12" s="10"/>
      <c r="J12" s="10"/>
      <c r="K12" s="9">
        <f>SUM(E12:J12)</f>
        <v>120</v>
      </c>
      <c r="L12" s="9">
        <v>300</v>
      </c>
      <c r="M12" s="81" t="s">
        <v>95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1321</v>
      </c>
      <c r="L13" s="4">
        <f>SUM(L5:L12)</f>
        <v>2824</v>
      </c>
      <c r="M13" s="82"/>
      <c r="N13" s="1"/>
    </row>
    <row r="14" spans="1:14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"/>
    </row>
    <row r="15" spans="1:14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J19" sqref="J19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2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5" t="s">
        <v>32</v>
      </c>
      <c r="I2" s="105"/>
      <c r="J2" s="105"/>
      <c r="K2" s="105"/>
      <c r="L2" s="105"/>
      <c r="M2" s="105"/>
    </row>
    <row r="3" spans="1:15" ht="31.5" customHeight="1">
      <c r="A3" s="97" t="s">
        <v>0</v>
      </c>
      <c r="B3" s="97" t="s">
        <v>1</v>
      </c>
      <c r="C3" s="97" t="s">
        <v>2</v>
      </c>
      <c r="D3" s="97" t="s">
        <v>17</v>
      </c>
      <c r="E3" s="97" t="s">
        <v>76</v>
      </c>
      <c r="F3" s="31" t="s">
        <v>66</v>
      </c>
      <c r="G3" s="99" t="s">
        <v>3</v>
      </c>
      <c r="H3" s="108" t="s">
        <v>0</v>
      </c>
      <c r="I3" s="97" t="s">
        <v>1</v>
      </c>
      <c r="J3" s="97" t="s">
        <v>2</v>
      </c>
      <c r="K3" s="97" t="s">
        <v>17</v>
      </c>
      <c r="L3" s="97" t="s">
        <v>76</v>
      </c>
      <c r="M3" s="97" t="s">
        <v>41</v>
      </c>
      <c r="N3" s="2"/>
      <c r="O3" s="2"/>
    </row>
    <row r="4" spans="1:13" ht="25.5">
      <c r="A4" s="101"/>
      <c r="B4" s="101"/>
      <c r="C4" s="101"/>
      <c r="D4" s="98"/>
      <c r="E4" s="98"/>
      <c r="F4" s="32" t="s">
        <v>18</v>
      </c>
      <c r="G4" s="100"/>
      <c r="H4" s="109"/>
      <c r="I4" s="101"/>
      <c r="J4" s="101"/>
      <c r="K4" s="98"/>
      <c r="L4" s="98"/>
      <c r="M4" s="98"/>
    </row>
    <row r="5" spans="1:13" ht="12.75">
      <c r="A5" s="33" t="s">
        <v>5</v>
      </c>
      <c r="B5" s="34">
        <v>2</v>
      </c>
      <c r="C5" s="34">
        <v>1</v>
      </c>
      <c r="D5" s="34">
        <v>85</v>
      </c>
      <c r="E5" s="23">
        <v>125</v>
      </c>
      <c r="F5" s="35" t="s">
        <v>65</v>
      </c>
      <c r="G5" s="36" t="s">
        <v>98</v>
      </c>
      <c r="H5" s="37" t="s">
        <v>33</v>
      </c>
      <c r="I5" s="38">
        <v>4</v>
      </c>
      <c r="J5" s="38">
        <v>2</v>
      </c>
      <c r="K5" s="38">
        <v>200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175</v>
      </c>
      <c r="E6" s="56">
        <v>160</v>
      </c>
      <c r="F6" s="34" t="s">
        <v>65</v>
      </c>
      <c r="G6" s="42" t="s">
        <v>101</v>
      </c>
      <c r="H6" s="37" t="s">
        <v>34</v>
      </c>
      <c r="I6" s="38">
        <v>4</v>
      </c>
      <c r="J6" s="38">
        <v>3</v>
      </c>
      <c r="K6" s="38">
        <v>29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7</v>
      </c>
      <c r="D7" s="34">
        <v>105</v>
      </c>
      <c r="E7" s="24">
        <v>150</v>
      </c>
      <c r="F7" s="34">
        <v>14</v>
      </c>
      <c r="G7" s="36" t="s">
        <v>99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32</v>
      </c>
      <c r="G8" s="36" t="s">
        <v>94</v>
      </c>
      <c r="H8" s="37" t="s">
        <v>36</v>
      </c>
      <c r="I8" s="38">
        <v>6</v>
      </c>
      <c r="J8" s="38">
        <v>2</v>
      </c>
      <c r="K8" s="38">
        <v>90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5</v>
      </c>
      <c r="D9" s="34">
        <v>63</v>
      </c>
      <c r="E9" s="24">
        <v>128</v>
      </c>
      <c r="F9" s="34">
        <v>410</v>
      </c>
      <c r="G9" s="36" t="s">
        <v>102</v>
      </c>
      <c r="H9" s="37" t="s">
        <v>37</v>
      </c>
      <c r="I9" s="38">
        <v>3</v>
      </c>
      <c r="J9" s="38">
        <v>3</v>
      </c>
      <c r="K9" s="38">
        <v>58</v>
      </c>
      <c r="L9" s="25">
        <v>55</v>
      </c>
      <c r="M9" s="38">
        <v>550</v>
      </c>
    </row>
    <row r="10" spans="1:13" ht="15" customHeight="1">
      <c r="A10" s="33" t="s">
        <v>21</v>
      </c>
      <c r="B10" s="34">
        <v>6</v>
      </c>
      <c r="C10" s="34">
        <v>3</v>
      </c>
      <c r="D10" s="34">
        <v>100</v>
      </c>
      <c r="E10" s="24">
        <v>173</v>
      </c>
      <c r="F10" s="34">
        <v>29</v>
      </c>
      <c r="G10" s="42" t="s">
        <v>103</v>
      </c>
      <c r="H10" s="37" t="s">
        <v>38</v>
      </c>
      <c r="I10" s="38">
        <v>2</v>
      </c>
      <c r="J10" s="38">
        <v>2</v>
      </c>
      <c r="K10" s="38">
        <v>32</v>
      </c>
      <c r="L10" s="25">
        <v>21</v>
      </c>
      <c r="M10" s="38">
        <v>130</v>
      </c>
    </row>
    <row r="11" spans="1:13" ht="24.75" customHeight="1">
      <c r="A11" s="33" t="s">
        <v>22</v>
      </c>
      <c r="B11" s="34">
        <v>7</v>
      </c>
      <c r="C11" s="34">
        <v>2</v>
      </c>
      <c r="D11" s="34">
        <v>50</v>
      </c>
      <c r="E11" s="24">
        <v>55</v>
      </c>
      <c r="F11" s="34">
        <v>14</v>
      </c>
      <c r="G11" s="36" t="s">
        <v>100</v>
      </c>
      <c r="H11" s="37" t="s">
        <v>39</v>
      </c>
      <c r="I11" s="38">
        <v>4</v>
      </c>
      <c r="J11" s="38">
        <v>4</v>
      </c>
      <c r="K11" s="38">
        <v>5</v>
      </c>
      <c r="L11" s="25">
        <v>5</v>
      </c>
      <c r="M11" s="38">
        <v>220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1</v>
      </c>
      <c r="K12" s="38">
        <v>1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2</v>
      </c>
      <c r="D13" s="34">
        <v>40</v>
      </c>
      <c r="E13" s="24">
        <v>30</v>
      </c>
      <c r="F13" s="34">
        <v>14</v>
      </c>
      <c r="G13" s="36" t="s">
        <v>96</v>
      </c>
      <c r="H13" s="40"/>
      <c r="I13" s="40"/>
      <c r="J13" s="41" t="s">
        <v>31</v>
      </c>
      <c r="K13" s="41">
        <f>SUM(K5:K12)</f>
        <v>415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23</v>
      </c>
      <c r="G14" s="42" t="s">
        <v>42</v>
      </c>
      <c r="H14" s="43" t="s">
        <v>68</v>
      </c>
      <c r="I14" s="44"/>
      <c r="J14" s="45">
        <v>52572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140</v>
      </c>
      <c r="E15" s="24">
        <v>129</v>
      </c>
      <c r="F15" s="34">
        <v>21</v>
      </c>
      <c r="G15" s="36" t="s">
        <v>42</v>
      </c>
      <c r="H15" s="106" t="s">
        <v>69</v>
      </c>
      <c r="I15" s="107"/>
      <c r="J15" s="45">
        <v>1278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2</v>
      </c>
      <c r="D16" s="34">
        <v>95</v>
      </c>
      <c r="E16" s="25">
        <v>80</v>
      </c>
      <c r="F16" s="38" t="s">
        <v>60</v>
      </c>
      <c r="G16" s="36" t="s">
        <v>104</v>
      </c>
      <c r="H16" s="43" t="s">
        <v>78</v>
      </c>
      <c r="I16" s="43"/>
      <c r="J16" s="45">
        <v>2279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5</v>
      </c>
      <c r="E17" s="25">
        <v>20</v>
      </c>
      <c r="F17" s="38" t="s">
        <v>60</v>
      </c>
      <c r="G17" s="36" t="s">
        <v>90</v>
      </c>
      <c r="H17" s="106" t="s">
        <v>70</v>
      </c>
      <c r="I17" s="107"/>
      <c r="J17" s="45">
        <f>SUM(J14:J16)</f>
        <v>56129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2893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92</v>
      </c>
      <c r="I19" s="44"/>
      <c r="J19" s="45">
        <v>60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98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4" t="s">
        <v>85</v>
      </c>
      <c r="I21" s="104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3128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923</v>
      </c>
      <c r="E23" s="59">
        <f>SUM(E5:E20)</f>
        <v>1233</v>
      </c>
      <c r="F23" s="27"/>
      <c r="G23" s="61"/>
      <c r="H23" s="63" t="s">
        <v>73</v>
      </c>
      <c r="I23" s="77"/>
      <c r="J23" s="63">
        <v>900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7" sqref="E7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105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900</v>
      </c>
      <c r="C3" s="54">
        <v>11765</v>
      </c>
      <c r="D3" s="67">
        <f>(C3/24)</f>
        <v>490.2083333333333</v>
      </c>
      <c r="E3" s="75" t="s">
        <v>112</v>
      </c>
      <c r="F3" s="20"/>
    </row>
    <row r="4" spans="1:6" ht="12.75">
      <c r="A4" s="54" t="s">
        <v>45</v>
      </c>
      <c r="B4" s="54">
        <v>98</v>
      </c>
      <c r="C4" s="54">
        <v>2230</v>
      </c>
      <c r="D4" s="67">
        <f aca="true" t="shared" si="0" ref="D4:D18">(C4/24)</f>
        <v>92.91666666666667</v>
      </c>
      <c r="E4" s="76" t="s">
        <v>56</v>
      </c>
      <c r="F4" s="20"/>
    </row>
    <row r="5" spans="1:6" ht="12.75">
      <c r="A5" s="54" t="s">
        <v>46</v>
      </c>
      <c r="B5" s="54">
        <v>270</v>
      </c>
      <c r="C5" s="54">
        <v>8757</v>
      </c>
      <c r="D5" s="69">
        <f t="shared" si="0"/>
        <v>364.875</v>
      </c>
      <c r="E5" s="75" t="s">
        <v>113</v>
      </c>
      <c r="F5" s="20"/>
    </row>
    <row r="6" spans="1:5" ht="12.75">
      <c r="A6" s="54" t="s">
        <v>74</v>
      </c>
      <c r="B6" s="54">
        <v>145</v>
      </c>
      <c r="C6" s="54">
        <v>3861</v>
      </c>
      <c r="D6" s="69">
        <f t="shared" si="0"/>
        <v>160.875</v>
      </c>
      <c r="E6" s="54"/>
    </row>
    <row r="7" spans="1:5" ht="12.75">
      <c r="A7" s="54" t="s">
        <v>75</v>
      </c>
      <c r="B7" s="54">
        <v>180</v>
      </c>
      <c r="C7" s="54">
        <v>4558</v>
      </c>
      <c r="D7" s="69">
        <f t="shared" si="0"/>
        <v>189.91666666666666</v>
      </c>
      <c r="E7" s="54"/>
    </row>
    <row r="8" spans="1:5" ht="12.75">
      <c r="A8" s="54" t="s">
        <v>47</v>
      </c>
      <c r="B8" s="54">
        <v>120</v>
      </c>
      <c r="C8" s="54">
        <v>2948</v>
      </c>
      <c r="D8" s="69">
        <f t="shared" si="0"/>
        <v>122.83333333333333</v>
      </c>
      <c r="E8" s="54"/>
    </row>
    <row r="9" spans="1:5" ht="12.75">
      <c r="A9" s="54" t="s">
        <v>48</v>
      </c>
      <c r="B9" s="54">
        <v>50</v>
      </c>
      <c r="C9" s="54">
        <v>753</v>
      </c>
      <c r="D9" s="69">
        <f t="shared" si="0"/>
        <v>31.375</v>
      </c>
      <c r="E9" s="54"/>
    </row>
    <row r="10" spans="1:5" ht="12.75">
      <c r="A10" s="54" t="s">
        <v>49</v>
      </c>
      <c r="B10" s="54">
        <v>92</v>
      </c>
      <c r="C10" s="54">
        <v>1560</v>
      </c>
      <c r="D10" s="69">
        <f t="shared" si="0"/>
        <v>65</v>
      </c>
      <c r="E10" s="54"/>
    </row>
    <row r="11" spans="1:5" ht="12.75">
      <c r="A11" s="54" t="s">
        <v>50</v>
      </c>
      <c r="B11" s="54">
        <v>60</v>
      </c>
      <c r="C11" s="54">
        <v>1069</v>
      </c>
      <c r="D11" s="69">
        <f t="shared" si="0"/>
        <v>44.541666666666664</v>
      </c>
      <c r="E11" s="54"/>
    </row>
    <row r="12" spans="1:5" ht="12.75">
      <c r="A12" s="54" t="s">
        <v>25</v>
      </c>
      <c r="B12" s="54">
        <v>90</v>
      </c>
      <c r="C12" s="54">
        <v>1896</v>
      </c>
      <c r="D12" s="69">
        <f t="shared" si="0"/>
        <v>79</v>
      </c>
      <c r="E12" s="54"/>
    </row>
    <row r="13" spans="1:5" ht="12.75">
      <c r="A13" s="54" t="s">
        <v>51</v>
      </c>
      <c r="B13" s="54">
        <v>60</v>
      </c>
      <c r="C13" s="54">
        <v>787</v>
      </c>
      <c r="D13" s="69">
        <f t="shared" si="0"/>
        <v>32.791666666666664</v>
      </c>
      <c r="E13" s="54"/>
    </row>
    <row r="14" spans="1:5" ht="12.75">
      <c r="A14" s="54" t="s">
        <v>67</v>
      </c>
      <c r="B14" s="54">
        <v>75</v>
      </c>
      <c r="C14" s="54">
        <v>1167</v>
      </c>
      <c r="D14" s="69">
        <f t="shared" si="0"/>
        <v>48.625</v>
      </c>
      <c r="E14" s="54"/>
    </row>
    <row r="15" spans="1:5" ht="12.75">
      <c r="A15" s="54" t="s">
        <v>52</v>
      </c>
      <c r="B15" s="54">
        <v>60</v>
      </c>
      <c r="C15" s="54">
        <v>1188</v>
      </c>
      <c r="D15" s="69">
        <f t="shared" si="0"/>
        <v>49.5</v>
      </c>
      <c r="E15" s="54"/>
    </row>
    <row r="16" spans="1:5" ht="12.75">
      <c r="A16" s="54" t="s">
        <v>53</v>
      </c>
      <c r="B16" s="54">
        <v>120</v>
      </c>
      <c r="C16" s="54">
        <v>2721</v>
      </c>
      <c r="D16" s="69">
        <f t="shared" si="0"/>
        <v>113.375</v>
      </c>
      <c r="E16" s="54"/>
    </row>
    <row r="17" spans="1:5" ht="12.75">
      <c r="A17" s="54" t="s">
        <v>54</v>
      </c>
      <c r="B17" s="54">
        <v>70</v>
      </c>
      <c r="C17" s="54">
        <v>754</v>
      </c>
      <c r="D17" s="69">
        <f t="shared" si="0"/>
        <v>31.416666666666668</v>
      </c>
      <c r="E17" s="54"/>
    </row>
    <row r="18" spans="1:5" ht="12.75">
      <c r="A18" s="54" t="s">
        <v>55</v>
      </c>
      <c r="B18" s="54">
        <v>300</v>
      </c>
      <c r="C18" s="54">
        <v>6225</v>
      </c>
      <c r="D18" s="69">
        <f t="shared" si="0"/>
        <v>259.375</v>
      </c>
      <c r="E18" s="54"/>
    </row>
    <row r="19" spans="1:5" ht="12.75">
      <c r="A19" s="54"/>
      <c r="B19" s="80">
        <f>SUM(B3:B18)</f>
        <v>2690</v>
      </c>
      <c r="C19" s="54"/>
      <c r="D19" s="70"/>
      <c r="E19" s="54"/>
    </row>
    <row r="20" ht="12.75"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2003-11-19T13:31:55Z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44885576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