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<sst xmlns="http://schemas.openxmlformats.org/spreadsheetml/2006/main" count="133" uniqueCount="34">
  <si>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</si>
  <si>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</si>
  <si>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</si>
  <si>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</si>
  <si>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</si>
  <si>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</si>
  <si>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</si>
  <si>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</si>
  <si>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</si>
  <si>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</si>
  <si>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</si>
  <si>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</si>
  <si>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</si>
  <si>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</si>
  <si>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</si>
  <si>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</si>
  <si>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</si>
  <si>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</si>
  <si>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</si>
  <si>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</si>
  <si>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</si>
  <si>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</si>
  <si>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</si>
  <si>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</si>
  <si>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</si>
  <si>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</si>
  <si>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</si>
  <si>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</si>
  <si>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</si>
  <si>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</si>
  <si>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</si>
  <si>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18 May</t>
  </si>
  <si>
    <t>DATE OF REPORT: 19 May</t>
  </si>
  <si>
    <t>DATE OF REPORT 19 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</si>
</sst>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Generation'!$C$220:$C$310</c:f>
              <c:strCache/>
            </c:strRef>
          </c:cat>
          <c:val>
            <c:numRef>
              <c:f>'Peak Generation'!$D$220:$D$310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Generation'!$C$220:$C$310</c:f>
              <c:strCache/>
            </c:strRef>
          </c:cat>
          <c:val>
            <c:numRef>
              <c:f>'Peak Generation'!$E$220:$E$310</c:f>
              <c:numCache/>
            </c:numRef>
          </c:val>
          <c:smooth val="0"/>
        </c:ser>
        <c:axId val="25257054"/>
        <c:axId val="25986895"/>
      </c:lineChart>
      <c:dateAx>
        <c:axId val="25257054"/>
        <c:scaling>
          <c:orientation val="minMax"/>
          <c:max val="38142"/>
          <c:min val="380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86895"/>
        <c:crosses val="autoZero"/>
        <c:auto val="0"/>
        <c:noMultiLvlLbl val="0"/>
      </c:dateAx>
      <c:valAx>
        <c:axId val="25986895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57054"/>
        <c:crosses val="autoZero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Generation'!$C$223:$C$312</c:f>
              <c:strCache/>
            </c:strRef>
          </c:cat>
          <c:val>
            <c:numRef>
              <c:f>'Peak Generation'!$F$223:$F$312</c:f>
              <c:numCache/>
            </c:numRef>
          </c:val>
          <c:smooth val="0"/>
        </c:ser>
        <c:ser>
          <c:idx val="3"/>
          <c:order val="1"/>
          <c:tx>
            <c:v>7-Day Avg.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Generation'!$C$223:$C$312</c:f>
              <c:strCache/>
            </c:strRef>
          </c:cat>
          <c:val>
            <c:numRef>
              <c:f>'Peak Generation'!$G$223:$G$312</c:f>
              <c:numCache/>
            </c:numRef>
          </c:val>
          <c:smooth val="0"/>
        </c:ser>
        <c:axId val="32555464"/>
        <c:axId val="24563721"/>
      </c:lineChart>
      <c:dateAx>
        <c:axId val="32555464"/>
        <c:scaling>
          <c:orientation val="minMax"/>
          <c:max val="38141"/>
          <c:min val="380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63721"/>
        <c:crosses val="autoZero"/>
        <c:auto val="0"/>
        <c:noMultiLvlLbl val="0"/>
      </c:dateAx>
      <c:valAx>
        <c:axId val="24563721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55464"/>
        <c:crosses val="autoZero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2"/>
          <c:y val="0.91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Power'!$A$217:$A$315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Power'!$B$217:$B$315</c:f>
              <c:numCache>
                <c:ptCount val="99"/>
                <c:pt idx="0">
                  <c:v>1095</c:v>
                </c:pt>
                <c:pt idx="1">
                  <c:v>1085</c:v>
                </c:pt>
                <c:pt idx="2">
                  <c:v>990</c:v>
                </c:pt>
                <c:pt idx="3">
                  <c:v>1120</c:v>
                </c:pt>
                <c:pt idx="4">
                  <c:v>1100</c:v>
                </c:pt>
                <c:pt idx="5">
                  <c:v>1070</c:v>
                </c:pt>
                <c:pt idx="6">
                  <c:v>1020</c:v>
                </c:pt>
                <c:pt idx="7">
                  <c:v>1050</c:v>
                </c:pt>
                <c:pt idx="8">
                  <c:v>970</c:v>
                </c:pt>
                <c:pt idx="9">
                  <c:v>1020</c:v>
                </c:pt>
                <c:pt idx="10">
                  <c:v>980</c:v>
                </c:pt>
                <c:pt idx="11">
                  <c:v>1050</c:v>
                </c:pt>
                <c:pt idx="12">
                  <c:v>1070</c:v>
                </c:pt>
                <c:pt idx="13">
                  <c:v>1075</c:v>
                </c:pt>
                <c:pt idx="14">
                  <c:v>1020</c:v>
                </c:pt>
                <c:pt idx="15">
                  <c:v>970</c:v>
                </c:pt>
                <c:pt idx="16">
                  <c:v>1080</c:v>
                </c:pt>
                <c:pt idx="17">
                  <c:v>925</c:v>
                </c:pt>
                <c:pt idx="18">
                  <c:v>910</c:v>
                </c:pt>
                <c:pt idx="19">
                  <c:v>990</c:v>
                </c:pt>
                <c:pt idx="20">
                  <c:v>930</c:v>
                </c:pt>
                <c:pt idx="21">
                  <c:v>865</c:v>
                </c:pt>
                <c:pt idx="22">
                  <c:v>850</c:v>
                </c:pt>
                <c:pt idx="23">
                  <c:v>970</c:v>
                </c:pt>
                <c:pt idx="24">
                  <c:v>990</c:v>
                </c:pt>
                <c:pt idx="25">
                  <c:v>825</c:v>
                </c:pt>
                <c:pt idx="26">
                  <c:v>830</c:v>
                </c:pt>
                <c:pt idx="27">
                  <c:v>920</c:v>
                </c:pt>
                <c:pt idx="28">
                  <c:v>900</c:v>
                </c:pt>
                <c:pt idx="29">
                  <c:v>865</c:v>
                </c:pt>
                <c:pt idx="30">
                  <c:v>990</c:v>
                </c:pt>
                <c:pt idx="31">
                  <c:v>830</c:v>
                </c:pt>
                <c:pt idx="32">
                  <c:v>1205</c:v>
                </c:pt>
                <c:pt idx="33">
                  <c:v>900</c:v>
                </c:pt>
                <c:pt idx="34">
                  <c:v>1060</c:v>
                </c:pt>
                <c:pt idx="35">
                  <c:v>1195</c:v>
                </c:pt>
                <c:pt idx="36">
                  <c:v>990</c:v>
                </c:pt>
                <c:pt idx="37">
                  <c:v>1375</c:v>
                </c:pt>
                <c:pt idx="38">
                  <c:v>1250</c:v>
                </c:pt>
                <c:pt idx="39">
                  <c:v>830</c:v>
                </c:pt>
                <c:pt idx="40">
                  <c:v>1200</c:v>
                </c:pt>
                <c:pt idx="41">
                  <c:v>630</c:v>
                </c:pt>
                <c:pt idx="42">
                  <c:v>780</c:v>
                </c:pt>
                <c:pt idx="43">
                  <c:v>800</c:v>
                </c:pt>
                <c:pt idx="44">
                  <c:v>1050</c:v>
                </c:pt>
                <c:pt idx="45">
                  <c:v>810</c:v>
                </c:pt>
                <c:pt idx="46">
                  <c:v>1240</c:v>
                </c:pt>
                <c:pt idx="47">
                  <c:v>1160</c:v>
                </c:pt>
                <c:pt idx="48">
                  <c:v>680</c:v>
                </c:pt>
                <c:pt idx="49">
                  <c:v>810</c:v>
                </c:pt>
                <c:pt idx="50">
                  <c:v>870</c:v>
                </c:pt>
                <c:pt idx="51">
                  <c:v>1150</c:v>
                </c:pt>
                <c:pt idx="52">
                  <c:v>1050</c:v>
                </c:pt>
                <c:pt idx="53">
                  <c:v>1085</c:v>
                </c:pt>
                <c:pt idx="54">
                  <c:v>770</c:v>
                </c:pt>
                <c:pt idx="55">
                  <c:v>1110</c:v>
                </c:pt>
                <c:pt idx="56">
                  <c:v>1220</c:v>
                </c:pt>
                <c:pt idx="57">
                  <c:v>1170</c:v>
                </c:pt>
                <c:pt idx="58">
                  <c:v>1190</c:v>
                </c:pt>
                <c:pt idx="59">
                  <c:v>975</c:v>
                </c:pt>
                <c:pt idx="60">
                  <c:v>1115</c:v>
                </c:pt>
                <c:pt idx="61">
                  <c:v>885</c:v>
                </c:pt>
                <c:pt idx="62">
                  <c:v>870</c:v>
                </c:pt>
                <c:pt idx="63">
                  <c:v>1000</c:v>
                </c:pt>
                <c:pt idx="64">
                  <c:v>850</c:v>
                </c:pt>
                <c:pt idx="65">
                  <c:v>1015</c:v>
                </c:pt>
                <c:pt idx="66">
                  <c:v>820</c:v>
                </c:pt>
                <c:pt idx="67">
                  <c:v>950</c:v>
                </c:pt>
                <c:pt idx="68">
                  <c:v>1200</c:v>
                </c:pt>
                <c:pt idx="69">
                  <c:v>1035</c:v>
                </c:pt>
                <c:pt idx="70">
                  <c:v>1150</c:v>
                </c:pt>
                <c:pt idx="71">
                  <c:v>930</c:v>
                </c:pt>
                <c:pt idx="72">
                  <c:v>1010</c:v>
                </c:pt>
                <c:pt idx="73">
                  <c:v>935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Power'!$A$217:$A$315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Power'!$C$217:$C$315</c:f>
              <c:numCache>
                <c:ptCount val="99"/>
                <c:pt idx="0">
                  <c:v>205</c:v>
                </c:pt>
                <c:pt idx="1">
                  <c:v>230</c:v>
                </c:pt>
                <c:pt idx="2">
                  <c:v>280</c:v>
                </c:pt>
                <c:pt idx="3">
                  <c:v>230</c:v>
                </c:pt>
                <c:pt idx="4">
                  <c:v>300</c:v>
                </c:pt>
                <c:pt idx="5">
                  <c:v>310</c:v>
                </c:pt>
                <c:pt idx="6">
                  <c:v>230</c:v>
                </c:pt>
                <c:pt idx="7">
                  <c:v>320</c:v>
                </c:pt>
                <c:pt idx="8">
                  <c:v>472</c:v>
                </c:pt>
                <c:pt idx="9">
                  <c:v>360</c:v>
                </c:pt>
                <c:pt idx="10">
                  <c:v>420</c:v>
                </c:pt>
                <c:pt idx="11">
                  <c:v>355</c:v>
                </c:pt>
                <c:pt idx="12">
                  <c:v>395</c:v>
                </c:pt>
                <c:pt idx="13">
                  <c:v>350</c:v>
                </c:pt>
                <c:pt idx="14">
                  <c:v>480</c:v>
                </c:pt>
                <c:pt idx="15">
                  <c:v>330</c:v>
                </c:pt>
                <c:pt idx="16">
                  <c:v>420</c:v>
                </c:pt>
                <c:pt idx="17">
                  <c:v>560</c:v>
                </c:pt>
                <c:pt idx="18">
                  <c:v>540</c:v>
                </c:pt>
                <c:pt idx="19">
                  <c:v>430</c:v>
                </c:pt>
                <c:pt idx="20">
                  <c:v>520</c:v>
                </c:pt>
                <c:pt idx="21">
                  <c:v>515</c:v>
                </c:pt>
                <c:pt idx="22">
                  <c:v>520</c:v>
                </c:pt>
                <c:pt idx="23">
                  <c:v>286</c:v>
                </c:pt>
                <c:pt idx="24">
                  <c:v>575</c:v>
                </c:pt>
                <c:pt idx="25">
                  <c:v>500</c:v>
                </c:pt>
                <c:pt idx="26">
                  <c:v>520</c:v>
                </c:pt>
                <c:pt idx="27">
                  <c:v>345</c:v>
                </c:pt>
                <c:pt idx="28">
                  <c:v>300</c:v>
                </c:pt>
                <c:pt idx="29">
                  <c:v>375</c:v>
                </c:pt>
                <c:pt idx="30">
                  <c:v>310</c:v>
                </c:pt>
                <c:pt idx="31">
                  <c:v>320</c:v>
                </c:pt>
                <c:pt idx="32">
                  <c:v>-25</c:v>
                </c:pt>
                <c:pt idx="33">
                  <c:v>290</c:v>
                </c:pt>
                <c:pt idx="34">
                  <c:v>200</c:v>
                </c:pt>
                <c:pt idx="35">
                  <c:v>-5</c:v>
                </c:pt>
                <c:pt idx="36">
                  <c:v>260</c:v>
                </c:pt>
                <c:pt idx="37">
                  <c:v>60</c:v>
                </c:pt>
                <c:pt idx="38">
                  <c:v>-20</c:v>
                </c:pt>
                <c:pt idx="39">
                  <c:v>452</c:v>
                </c:pt>
                <c:pt idx="40">
                  <c:v>-90</c:v>
                </c:pt>
                <c:pt idx="41">
                  <c:v>510</c:v>
                </c:pt>
                <c:pt idx="42">
                  <c:v>450</c:v>
                </c:pt>
                <c:pt idx="43">
                  <c:v>152</c:v>
                </c:pt>
                <c:pt idx="44">
                  <c:v>335</c:v>
                </c:pt>
                <c:pt idx="45">
                  <c:v>475</c:v>
                </c:pt>
                <c:pt idx="46">
                  <c:v>-110</c:v>
                </c:pt>
                <c:pt idx="47">
                  <c:v>37</c:v>
                </c:pt>
                <c:pt idx="48">
                  <c:v>510</c:v>
                </c:pt>
                <c:pt idx="49">
                  <c:v>380</c:v>
                </c:pt>
                <c:pt idx="50">
                  <c:v>340</c:v>
                </c:pt>
                <c:pt idx="51">
                  <c:v>350</c:v>
                </c:pt>
                <c:pt idx="52">
                  <c:v>150</c:v>
                </c:pt>
                <c:pt idx="53">
                  <c:v>280</c:v>
                </c:pt>
                <c:pt idx="54">
                  <c:v>510</c:v>
                </c:pt>
                <c:pt idx="55">
                  <c:v>240</c:v>
                </c:pt>
                <c:pt idx="56">
                  <c:v>280</c:v>
                </c:pt>
                <c:pt idx="57">
                  <c:v>180</c:v>
                </c:pt>
                <c:pt idx="58">
                  <c:v>310</c:v>
                </c:pt>
                <c:pt idx="59">
                  <c:v>425</c:v>
                </c:pt>
                <c:pt idx="60">
                  <c:v>185</c:v>
                </c:pt>
                <c:pt idx="61">
                  <c:v>470</c:v>
                </c:pt>
                <c:pt idx="62">
                  <c:v>530</c:v>
                </c:pt>
                <c:pt idx="63">
                  <c:v>450</c:v>
                </c:pt>
                <c:pt idx="64">
                  <c:v>400</c:v>
                </c:pt>
                <c:pt idx="65">
                  <c:v>225</c:v>
                </c:pt>
                <c:pt idx="66">
                  <c:v>155</c:v>
                </c:pt>
                <c:pt idx="67">
                  <c:v>53</c:v>
                </c:pt>
                <c:pt idx="68">
                  <c:v>170</c:v>
                </c:pt>
                <c:pt idx="69">
                  <c:v>265</c:v>
                </c:pt>
                <c:pt idx="70">
                  <c:v>170</c:v>
                </c:pt>
                <c:pt idx="71">
                  <c:v>435</c:v>
                </c:pt>
                <c:pt idx="72">
                  <c:v>335</c:v>
                </c:pt>
                <c:pt idx="73">
                  <c:v>315</c:v>
                </c:pt>
              </c:numCache>
            </c:numRef>
          </c:val>
        </c:ser>
        <c:overlap val="100"/>
        <c:axId val="19746898"/>
        <c:axId val="43504355"/>
      </c:barChart>
      <c:dateAx>
        <c:axId val="19746898"/>
        <c:scaling>
          <c:orientation val="minMax"/>
          <c:max val="38141"/>
          <c:min val="38050"/>
        </c:scaling>
        <c:axPos val="b"/>
        <c:delete val="0"/>
        <c:numFmt formatCode="General" sourceLinked="1"/>
        <c:majorTickMark val="out"/>
        <c:minorTickMark val="none"/>
        <c:tickLblPos val="nextTo"/>
        <c:crossAx val="43504355"/>
        <c:crosses val="autoZero"/>
        <c:auto val="0"/>
        <c:noMultiLvlLbl val="0"/>
      </c:dateAx>
      <c:valAx>
        <c:axId val="43504355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4689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Consumption'!$O$217:$O$358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Consumption'!$P$217:$P$358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Consumption'!$Q$217:$Q$358</c:f>
              <c:numCache/>
            </c:numRef>
          </c:val>
        </c:ser>
        <c:overlap val="100"/>
        <c:axId val="55994876"/>
        <c:axId val="34191837"/>
      </c:barChart>
      <c:dateAx>
        <c:axId val="55994876"/>
        <c:scaling>
          <c:orientation val="minMax"/>
          <c:max val="38141"/>
          <c:min val="38050"/>
        </c:scaling>
        <c:axPos val="b"/>
        <c:delete val="0"/>
        <c:numFmt formatCode="General" sourceLinked="1"/>
        <c:majorTickMark val="out"/>
        <c:minorTickMark val="none"/>
        <c:tickLblPos val="nextTo"/>
        <c:crossAx val="34191837"/>
        <c:crosses val="autoZero"/>
        <c:auto val="0"/>
        <c:noMultiLvlLbl val="0"/>
      </c:dateAx>
      <c:valAx>
        <c:axId val="3419183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94876"/>
        <c:crosses val="autoZero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8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1">
      <pane ySplit="3" topLeftCell="BM268" activePane="bottomLeft" state="frozen"/>
      <selection pane="topLeft" activeCell="D1" sqref="D1"/>
      <selection pane="bottomLeft" activeCell="M286" sqref="M286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1464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1170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916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3690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349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4039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750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240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1300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95">AVERAGE(D164:D170)</f>
        <v>3602.285714285714</v>
      </c>
      <c r="F170">
        <v>72144</v>
      </c>
      <c r="G170">
        <f aca="true" t="shared" si="11" ref="G170:G295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spans="3:7" ht="12.75">
      <c r="C261" s="1">
        <v>38091</v>
      </c>
      <c r="D261">
        <v>3766</v>
      </c>
      <c r="E261" s="7">
        <f t="shared" si="10"/>
        <v>3667.1428571428573</v>
      </c>
      <c r="F261">
        <v>74861</v>
      </c>
      <c r="G261">
        <f t="shared" si="11"/>
        <v>77378.28571428571</v>
      </c>
    </row>
    <row r="262" spans="3:7" ht="12.75">
      <c r="C262" s="1">
        <v>38092</v>
      </c>
      <c r="D262">
        <v>3800</v>
      </c>
      <c r="E262" s="7">
        <f t="shared" si="10"/>
        <v>3659</v>
      </c>
      <c r="F262">
        <v>76668</v>
      </c>
      <c r="G262">
        <f t="shared" si="11"/>
        <v>76855.42857142857</v>
      </c>
    </row>
    <row r="263" spans="3:7" ht="12.75">
      <c r="C263" s="1">
        <v>38093</v>
      </c>
      <c r="D263">
        <v>3610</v>
      </c>
      <c r="E263" s="7">
        <f t="shared" si="10"/>
        <v>3633.714285714286</v>
      </c>
      <c r="F263">
        <v>75016</v>
      </c>
      <c r="G263">
        <f t="shared" si="11"/>
        <v>75971.42857142857</v>
      </c>
    </row>
    <row r="264" spans="3:7" ht="12.75">
      <c r="C264" s="1">
        <v>38094</v>
      </c>
      <c r="D264">
        <v>3684</v>
      </c>
      <c r="E264" s="7">
        <f t="shared" si="10"/>
        <v>3631.4285714285716</v>
      </c>
      <c r="F264">
        <v>73872</v>
      </c>
      <c r="G264">
        <f t="shared" si="11"/>
        <v>75324.57142857143</v>
      </c>
    </row>
    <row r="265" spans="3:7" ht="12.75">
      <c r="C265" s="1">
        <v>38095</v>
      </c>
      <c r="D265">
        <v>3496</v>
      </c>
      <c r="E265" s="7">
        <f t="shared" si="10"/>
        <v>3601.8571428571427</v>
      </c>
      <c r="F265">
        <v>75542</v>
      </c>
      <c r="G265">
        <f t="shared" si="11"/>
        <v>75024.28571428571</v>
      </c>
    </row>
    <row r="266" spans="3:7" ht="12.75">
      <c r="C266" s="1">
        <v>38096</v>
      </c>
      <c r="D266">
        <v>3866</v>
      </c>
      <c r="E266" s="7">
        <f t="shared" si="10"/>
        <v>3672.5714285714284</v>
      </c>
      <c r="F266">
        <v>76387</v>
      </c>
      <c r="G266">
        <f t="shared" si="11"/>
        <v>74861.14285714286</v>
      </c>
    </row>
    <row r="267" spans="3:7" ht="12.75">
      <c r="C267" s="1">
        <v>38097</v>
      </c>
      <c r="D267">
        <v>3894</v>
      </c>
      <c r="E267" s="7">
        <f t="shared" si="10"/>
        <v>3730.8571428571427</v>
      </c>
      <c r="F267">
        <v>78749</v>
      </c>
      <c r="G267">
        <f t="shared" si="11"/>
        <v>75870.71428571429</v>
      </c>
    </row>
    <row r="268" spans="3:7" ht="12.75">
      <c r="C268" s="1">
        <v>38098</v>
      </c>
      <c r="D268">
        <v>4107</v>
      </c>
      <c r="E268" s="7">
        <f t="shared" si="10"/>
        <v>3779.5714285714284</v>
      </c>
      <c r="F268">
        <v>86821</v>
      </c>
      <c r="G268">
        <f t="shared" si="11"/>
        <v>77579.28571428571</v>
      </c>
    </row>
    <row r="269" spans="3:7" ht="12.75">
      <c r="C269" s="1">
        <v>38099</v>
      </c>
      <c r="D269">
        <v>4026</v>
      </c>
      <c r="E269" s="7">
        <f t="shared" si="10"/>
        <v>3811.8571428571427</v>
      </c>
      <c r="F269">
        <v>78517</v>
      </c>
      <c r="G269">
        <f t="shared" si="11"/>
        <v>77843.42857142857</v>
      </c>
    </row>
    <row r="270" spans="3:7" ht="12.75">
      <c r="C270" s="1">
        <v>38100</v>
      </c>
      <c r="D270">
        <v>3916</v>
      </c>
      <c r="E270" s="7">
        <f t="shared" si="10"/>
        <v>3855.5714285714284</v>
      </c>
      <c r="F270">
        <v>75977</v>
      </c>
      <c r="G270">
        <f t="shared" si="11"/>
        <v>77980.71428571429</v>
      </c>
    </row>
    <row r="271" spans="3:7" ht="12.75">
      <c r="C271" s="1">
        <v>38101</v>
      </c>
      <c r="D271">
        <v>3482</v>
      </c>
      <c r="E271" s="7">
        <f t="shared" si="10"/>
        <v>3826.714285714286</v>
      </c>
      <c r="F271">
        <v>75693</v>
      </c>
      <c r="G271">
        <f t="shared" si="11"/>
        <v>78240.85714285714</v>
      </c>
    </row>
    <row r="272" spans="3:7" ht="12.75">
      <c r="C272" s="1">
        <v>38102</v>
      </c>
      <c r="D272">
        <v>3931</v>
      </c>
      <c r="E272" s="7">
        <f t="shared" si="10"/>
        <v>3888.8571428571427</v>
      </c>
      <c r="F272">
        <v>76763</v>
      </c>
      <c r="G272">
        <f t="shared" si="11"/>
        <v>78415.28571428571</v>
      </c>
    </row>
    <row r="273" spans="3:7" ht="12.75">
      <c r="C273" s="1">
        <v>38103</v>
      </c>
      <c r="D273">
        <v>4374</v>
      </c>
      <c r="E273" s="7">
        <f t="shared" si="10"/>
        <v>3961.4285714285716</v>
      </c>
      <c r="F273">
        <v>82958</v>
      </c>
      <c r="G273">
        <f t="shared" si="11"/>
        <v>79354</v>
      </c>
    </row>
    <row r="274" spans="3:7" ht="12.75">
      <c r="C274" s="1">
        <v>38104</v>
      </c>
      <c r="D274">
        <v>4251</v>
      </c>
      <c r="E274" s="7">
        <f t="shared" si="10"/>
        <v>4012.4285714285716</v>
      </c>
      <c r="F274">
        <v>82283</v>
      </c>
      <c r="G274">
        <f t="shared" si="11"/>
        <v>79858.85714285714</v>
      </c>
    </row>
    <row r="275" spans="3:7" ht="12.75">
      <c r="C275" s="1">
        <v>38105</v>
      </c>
      <c r="D275">
        <v>4282</v>
      </c>
      <c r="E275" s="7">
        <f t="shared" si="10"/>
        <v>4037.4285714285716</v>
      </c>
      <c r="F275">
        <v>82678</v>
      </c>
      <c r="G275">
        <f t="shared" si="11"/>
        <v>79267</v>
      </c>
    </row>
    <row r="276" spans="3:7" ht="12.75">
      <c r="C276" s="1">
        <v>38106</v>
      </c>
      <c r="D276">
        <v>4170</v>
      </c>
      <c r="E276" s="7">
        <f t="shared" si="10"/>
        <v>4058</v>
      </c>
      <c r="F276">
        <v>85114</v>
      </c>
      <c r="G276">
        <f t="shared" si="11"/>
        <v>80209.42857142857</v>
      </c>
    </row>
    <row r="277" spans="3:7" ht="12.75">
      <c r="C277" s="1">
        <v>38107</v>
      </c>
      <c r="D277">
        <v>3997</v>
      </c>
      <c r="E277" s="7">
        <f t="shared" si="10"/>
        <v>4069.5714285714284</v>
      </c>
      <c r="F277">
        <v>79502</v>
      </c>
      <c r="G277">
        <f t="shared" si="11"/>
        <v>80713</v>
      </c>
    </row>
    <row r="278" spans="3:7" ht="12.75">
      <c r="C278" s="1">
        <v>38108</v>
      </c>
      <c r="D278">
        <v>4071</v>
      </c>
      <c r="E278" s="7">
        <f t="shared" si="10"/>
        <v>4153.714285714285</v>
      </c>
      <c r="F278">
        <v>82214</v>
      </c>
      <c r="G278">
        <f t="shared" si="11"/>
        <v>81644.57142857143</v>
      </c>
    </row>
    <row r="279" spans="3:7" ht="12.75">
      <c r="C279" s="1">
        <v>38109</v>
      </c>
      <c r="D279">
        <v>3933</v>
      </c>
      <c r="E279" s="7">
        <f t="shared" si="10"/>
        <v>4154</v>
      </c>
      <c r="F279">
        <v>80309</v>
      </c>
      <c r="G279">
        <f t="shared" si="11"/>
        <v>82151.14285714286</v>
      </c>
    </row>
    <row r="280" spans="3:7" ht="12.75">
      <c r="C280" s="1">
        <v>38110</v>
      </c>
      <c r="D280">
        <v>3832</v>
      </c>
      <c r="E280" s="7">
        <f t="shared" si="10"/>
        <v>4076.5714285714284</v>
      </c>
      <c r="F280">
        <v>79983</v>
      </c>
      <c r="G280">
        <f t="shared" si="11"/>
        <v>81726.14285714286</v>
      </c>
    </row>
    <row r="281" spans="3:7" ht="12.75">
      <c r="C281" s="1">
        <v>38111</v>
      </c>
      <c r="D281">
        <v>3589</v>
      </c>
      <c r="E281" s="7">
        <f t="shared" si="10"/>
        <v>3982</v>
      </c>
      <c r="F281">
        <v>79438</v>
      </c>
      <c r="G281">
        <f t="shared" si="11"/>
        <v>81319.71428571429</v>
      </c>
    </row>
    <row r="282" spans="3:7" ht="12.75">
      <c r="C282" s="1">
        <v>38112</v>
      </c>
      <c r="D282">
        <v>3785</v>
      </c>
      <c r="E282" s="7">
        <f t="shared" si="10"/>
        <v>3911</v>
      </c>
      <c r="F282">
        <v>80078</v>
      </c>
      <c r="G282">
        <f t="shared" si="11"/>
        <v>80948.28571428571</v>
      </c>
    </row>
    <row r="283" spans="3:7" ht="12.75">
      <c r="C283" s="1">
        <v>38113</v>
      </c>
      <c r="D283">
        <v>3570</v>
      </c>
      <c r="E283" s="7">
        <f t="shared" si="10"/>
        <v>3825.285714285714</v>
      </c>
      <c r="F283">
        <v>79680</v>
      </c>
      <c r="G283">
        <f t="shared" si="11"/>
        <v>80172</v>
      </c>
    </row>
    <row r="284" spans="3:7" ht="12.75">
      <c r="C284" s="1">
        <f>SUM(C283+1)</f>
        <v>38114</v>
      </c>
      <c r="D284">
        <v>3584</v>
      </c>
      <c r="E284" s="7">
        <f t="shared" si="10"/>
        <v>3766.285714285714</v>
      </c>
      <c r="F284">
        <v>73999</v>
      </c>
      <c r="G284">
        <f t="shared" si="11"/>
        <v>79385.85714285714</v>
      </c>
    </row>
    <row r="285" spans="3:7" ht="12.75">
      <c r="C285" s="1">
        <f>C284+1</f>
        <v>38115</v>
      </c>
      <c r="D285">
        <v>3885</v>
      </c>
      <c r="E285" s="7">
        <f t="shared" si="10"/>
        <v>3739.714285714286</v>
      </c>
      <c r="F285">
        <v>78105</v>
      </c>
      <c r="G285">
        <f t="shared" si="11"/>
        <v>78798.85714285714</v>
      </c>
    </row>
    <row r="286" spans="3:7" ht="12.75">
      <c r="C286" s="1">
        <f>C285+1</f>
        <v>38116</v>
      </c>
      <c r="D286">
        <v>3789</v>
      </c>
      <c r="E286" s="7">
        <f t="shared" si="10"/>
        <v>3719.1428571428573</v>
      </c>
      <c r="F286">
        <v>80030</v>
      </c>
      <c r="G286">
        <f t="shared" si="11"/>
        <v>78759</v>
      </c>
    </row>
    <row r="287" spans="3:7" ht="12.75">
      <c r="C287" s="1">
        <f aca="true" t="shared" si="12" ref="C287:C320">C286+1</f>
        <v>38117</v>
      </c>
      <c r="D287">
        <v>3908</v>
      </c>
      <c r="E287" s="7">
        <f t="shared" si="10"/>
        <v>3730</v>
      </c>
      <c r="F287">
        <v>81502</v>
      </c>
      <c r="G287">
        <f t="shared" si="11"/>
        <v>78976</v>
      </c>
    </row>
    <row r="288" spans="3:7" ht="12.75">
      <c r="C288" s="1">
        <f t="shared" si="12"/>
        <v>38118</v>
      </c>
      <c r="D288">
        <v>3976</v>
      </c>
      <c r="E288" s="7">
        <f t="shared" si="10"/>
        <v>3785.285714285714</v>
      </c>
      <c r="F288">
        <v>82673</v>
      </c>
      <c r="G288">
        <f t="shared" si="11"/>
        <v>79438.14285714286</v>
      </c>
    </row>
    <row r="289" spans="3:7" ht="12.75">
      <c r="C289" s="1">
        <f t="shared" si="12"/>
        <v>38119</v>
      </c>
      <c r="D289">
        <v>4071</v>
      </c>
      <c r="E289" s="7">
        <f t="shared" si="10"/>
        <v>3826.1428571428573</v>
      </c>
      <c r="F289">
        <v>83348</v>
      </c>
      <c r="G289">
        <f t="shared" si="11"/>
        <v>79905.28571428571</v>
      </c>
    </row>
    <row r="290" spans="3:7" ht="12.75">
      <c r="C290" s="1">
        <f t="shared" si="12"/>
        <v>38120</v>
      </c>
      <c r="D290">
        <v>3998</v>
      </c>
      <c r="E290" s="7">
        <f t="shared" si="10"/>
        <v>3887.285714285714</v>
      </c>
      <c r="F290">
        <v>84538</v>
      </c>
      <c r="G290">
        <f t="shared" si="11"/>
        <v>80599.28571428571</v>
      </c>
    </row>
    <row r="291" spans="3:7" ht="12.75">
      <c r="C291" s="1">
        <f t="shared" si="12"/>
        <v>38121</v>
      </c>
      <c r="D291">
        <v>4266</v>
      </c>
      <c r="E291" s="7">
        <f t="shared" si="10"/>
        <v>3984.714285714286</v>
      </c>
      <c r="F291">
        <v>88907</v>
      </c>
      <c r="G291">
        <f t="shared" si="11"/>
        <v>82729</v>
      </c>
    </row>
    <row r="292" spans="3:7" ht="12.75">
      <c r="C292" s="1">
        <f t="shared" si="12"/>
        <v>38122</v>
      </c>
      <c r="D292">
        <v>4265</v>
      </c>
      <c r="E292" s="7">
        <f t="shared" si="10"/>
        <v>4039</v>
      </c>
      <c r="F292">
        <v>89687</v>
      </c>
      <c r="G292">
        <f t="shared" si="11"/>
        <v>84383.57142857143</v>
      </c>
    </row>
    <row r="293" spans="3:7" ht="12.75">
      <c r="C293" s="1">
        <f t="shared" si="12"/>
        <v>38123</v>
      </c>
      <c r="D293">
        <v>3558</v>
      </c>
      <c r="E293" s="7">
        <f t="shared" si="10"/>
        <v>4006</v>
      </c>
      <c r="F293">
        <v>80115</v>
      </c>
      <c r="G293">
        <f t="shared" si="11"/>
        <v>84395.71428571429</v>
      </c>
    </row>
    <row r="294" spans="3:7" ht="12.75">
      <c r="C294" s="1">
        <f t="shared" si="12"/>
        <v>38124</v>
      </c>
      <c r="D294">
        <v>4055</v>
      </c>
      <c r="E294" s="7">
        <f t="shared" si="10"/>
        <v>4027</v>
      </c>
      <c r="F294">
        <v>80266</v>
      </c>
      <c r="G294">
        <f t="shared" si="11"/>
        <v>84219.14285714286</v>
      </c>
    </row>
    <row r="295" spans="3:7" ht="12.75">
      <c r="C295" s="1">
        <f t="shared" si="12"/>
        <v>38125</v>
      </c>
      <c r="D295">
        <v>4039</v>
      </c>
      <c r="E295" s="7">
        <f t="shared" si="10"/>
        <v>4036</v>
      </c>
      <c r="F295">
        <v>81398</v>
      </c>
      <c r="G295">
        <f t="shared" si="11"/>
        <v>84037</v>
      </c>
    </row>
    <row r="296" ht="12.75">
      <c r="C296" s="1">
        <f t="shared" si="12"/>
        <v>38126</v>
      </c>
    </row>
    <row r="297" ht="12.75">
      <c r="C297" s="1">
        <f t="shared" si="12"/>
        <v>38127</v>
      </c>
    </row>
    <row r="298" ht="12.75">
      <c r="C298" s="1">
        <f t="shared" si="12"/>
        <v>38128</v>
      </c>
    </row>
    <row r="299" ht="12.75">
      <c r="C299" s="1">
        <f t="shared" si="12"/>
        <v>38129</v>
      </c>
    </row>
    <row r="300" ht="12.75">
      <c r="C300" s="1">
        <f t="shared" si="12"/>
        <v>38130</v>
      </c>
    </row>
    <row r="301" ht="12.75">
      <c r="C301" s="1">
        <f t="shared" si="12"/>
        <v>38131</v>
      </c>
    </row>
    <row r="302" ht="12.75">
      <c r="C302" s="1">
        <f t="shared" si="12"/>
        <v>38132</v>
      </c>
    </row>
    <row r="303" ht="12.75">
      <c r="C303" s="1">
        <f t="shared" si="12"/>
        <v>38133</v>
      </c>
    </row>
    <row r="304" ht="12.75">
      <c r="C304" s="1">
        <f t="shared" si="12"/>
        <v>38134</v>
      </c>
    </row>
    <row r="305" ht="12.75">
      <c r="C305" s="1">
        <f t="shared" si="12"/>
        <v>38135</v>
      </c>
    </row>
    <row r="306" ht="12.75">
      <c r="C306" s="1">
        <f t="shared" si="12"/>
        <v>38136</v>
      </c>
    </row>
    <row r="307" ht="12.75">
      <c r="C307" s="1">
        <f t="shared" si="12"/>
        <v>38137</v>
      </c>
    </row>
    <row r="308" ht="12.75">
      <c r="C308" s="1">
        <f t="shared" si="12"/>
        <v>38138</v>
      </c>
    </row>
    <row r="309" ht="12.75">
      <c r="C309" s="1">
        <f t="shared" si="12"/>
        <v>38139</v>
      </c>
    </row>
    <row r="310" ht="12.75">
      <c r="C310" s="1">
        <f t="shared" si="12"/>
        <v>38140</v>
      </c>
    </row>
    <row r="311" ht="12.75">
      <c r="C311" s="1">
        <f t="shared" si="12"/>
        <v>38141</v>
      </c>
    </row>
    <row r="312" ht="12.75">
      <c r="C312" s="1">
        <f t="shared" si="12"/>
        <v>38142</v>
      </c>
    </row>
    <row r="313" ht="12.75">
      <c r="C313" s="1">
        <f t="shared" si="12"/>
        <v>38143</v>
      </c>
    </row>
    <row r="314" ht="12.75">
      <c r="C314" s="1">
        <f t="shared" si="12"/>
        <v>38144</v>
      </c>
    </row>
    <row r="315" ht="12.75">
      <c r="C315" s="1">
        <f t="shared" si="12"/>
        <v>38145</v>
      </c>
    </row>
    <row r="316" ht="12.75">
      <c r="C316" s="1">
        <f t="shared" si="12"/>
        <v>38146</v>
      </c>
    </row>
    <row r="317" ht="12.75">
      <c r="C317" s="1">
        <f t="shared" si="12"/>
        <v>38147</v>
      </c>
    </row>
    <row r="318" ht="12.75">
      <c r="C318" s="1">
        <f t="shared" si="12"/>
        <v>38148</v>
      </c>
    </row>
    <row r="319" ht="12.75">
      <c r="C319" s="1">
        <f t="shared" si="12"/>
        <v>38149</v>
      </c>
    </row>
    <row r="320" ht="12.75">
      <c r="C320" s="1">
        <f t="shared" si="12"/>
        <v>38150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36"/>
  <sheetViews>
    <sheetView workbookViewId="0" topLeftCell="A1">
      <pane ySplit="3" topLeftCell="BM280" activePane="bottomLeft" state="frozen"/>
      <selection pane="topLeft" activeCell="A1" sqref="A1"/>
      <selection pane="bottomLeft" activeCell="H302" sqref="H302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33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95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spans="1:4" ht="12.75">
      <c r="A261" s="1">
        <v>38091</v>
      </c>
      <c r="B261">
        <v>1050</v>
      </c>
      <c r="C261">
        <f t="shared" si="3"/>
        <v>335</v>
      </c>
      <c r="D261">
        <v>1385</v>
      </c>
    </row>
    <row r="262" spans="1:4" ht="12.75">
      <c r="A262" s="1">
        <v>38092</v>
      </c>
      <c r="B262">
        <v>810</v>
      </c>
      <c r="C262">
        <f t="shared" si="3"/>
        <v>475</v>
      </c>
      <c r="D262">
        <v>1285</v>
      </c>
    </row>
    <row r="263" spans="1:4" ht="12.75">
      <c r="A263" s="1">
        <v>38093</v>
      </c>
      <c r="B263">
        <v>1240</v>
      </c>
      <c r="C263">
        <f t="shared" si="3"/>
        <v>-110</v>
      </c>
      <c r="D263">
        <v>1130</v>
      </c>
    </row>
    <row r="264" spans="1:4" ht="12.75">
      <c r="A264" s="1">
        <v>38094</v>
      </c>
      <c r="B264">
        <v>1160</v>
      </c>
      <c r="C264">
        <f t="shared" si="3"/>
        <v>37</v>
      </c>
      <c r="D264">
        <v>1197</v>
      </c>
    </row>
    <row r="265" spans="1:4" ht="12.75">
      <c r="A265" s="1">
        <v>38095</v>
      </c>
      <c r="B265">
        <v>680</v>
      </c>
      <c r="C265">
        <f t="shared" si="3"/>
        <v>510</v>
      </c>
      <c r="D265">
        <v>1190</v>
      </c>
    </row>
    <row r="266" spans="1:4" ht="12.75">
      <c r="A266" s="1">
        <f>A265+1</f>
        <v>38096</v>
      </c>
      <c r="B266">
        <v>810</v>
      </c>
      <c r="C266">
        <f t="shared" si="3"/>
        <v>380</v>
      </c>
      <c r="D266">
        <v>1190</v>
      </c>
    </row>
    <row r="267" spans="1:4" ht="12.75">
      <c r="A267" s="1">
        <f>A266+1</f>
        <v>38097</v>
      </c>
      <c r="B267">
        <v>870</v>
      </c>
      <c r="C267">
        <f t="shared" si="3"/>
        <v>340</v>
      </c>
      <c r="D267">
        <v>1210</v>
      </c>
    </row>
    <row r="268" spans="1:4" ht="12.75">
      <c r="A268" s="1">
        <f aca="true" t="shared" si="4" ref="A268:A293">A267+1</f>
        <v>38098</v>
      </c>
      <c r="B268">
        <v>1150</v>
      </c>
      <c r="C268">
        <f t="shared" si="3"/>
        <v>350</v>
      </c>
      <c r="D268">
        <v>1500</v>
      </c>
    </row>
    <row r="269" spans="1:4" ht="12.75">
      <c r="A269" s="1">
        <f t="shared" si="4"/>
        <v>38099</v>
      </c>
      <c r="B269">
        <v>1050</v>
      </c>
      <c r="C269">
        <f t="shared" si="3"/>
        <v>150</v>
      </c>
      <c r="D269">
        <v>1200</v>
      </c>
    </row>
    <row r="270" spans="1:4" ht="12.75">
      <c r="A270" s="1">
        <f t="shared" si="4"/>
        <v>38100</v>
      </c>
      <c r="B270">
        <v>1085</v>
      </c>
      <c r="C270">
        <f t="shared" si="3"/>
        <v>280</v>
      </c>
      <c r="D270">
        <v>1365</v>
      </c>
    </row>
    <row r="271" spans="1:4" ht="12.75">
      <c r="A271" s="1">
        <f t="shared" si="4"/>
        <v>38101</v>
      </c>
      <c r="B271">
        <v>770</v>
      </c>
      <c r="C271">
        <f t="shared" si="3"/>
        <v>510</v>
      </c>
      <c r="D271">
        <v>1280</v>
      </c>
    </row>
    <row r="272" spans="1:4" ht="12.75">
      <c r="A272" s="1">
        <f t="shared" si="4"/>
        <v>38102</v>
      </c>
      <c r="B272">
        <v>1110</v>
      </c>
      <c r="C272">
        <f t="shared" si="3"/>
        <v>240</v>
      </c>
      <c r="D272">
        <v>1350</v>
      </c>
    </row>
    <row r="273" spans="1:4" ht="12.75">
      <c r="A273" s="1">
        <f t="shared" si="4"/>
        <v>38103</v>
      </c>
      <c r="B273">
        <v>1220</v>
      </c>
      <c r="C273">
        <f t="shared" si="3"/>
        <v>280</v>
      </c>
      <c r="D273">
        <v>1500</v>
      </c>
    </row>
    <row r="274" spans="1:4" ht="12.75">
      <c r="A274" s="1">
        <f t="shared" si="4"/>
        <v>38104</v>
      </c>
      <c r="B274">
        <v>1170</v>
      </c>
      <c r="C274">
        <f t="shared" si="3"/>
        <v>180</v>
      </c>
      <c r="D274">
        <v>1350</v>
      </c>
    </row>
    <row r="275" spans="1:4" ht="12.75">
      <c r="A275" s="1">
        <f t="shared" si="4"/>
        <v>38105</v>
      </c>
      <c r="B275">
        <v>1190</v>
      </c>
      <c r="C275">
        <f t="shared" si="3"/>
        <v>310</v>
      </c>
      <c r="D275">
        <v>1500</v>
      </c>
    </row>
    <row r="276" spans="1:4" ht="12.75">
      <c r="A276" s="1">
        <f t="shared" si="4"/>
        <v>38106</v>
      </c>
      <c r="B276">
        <v>975</v>
      </c>
      <c r="C276">
        <f t="shared" si="3"/>
        <v>425</v>
      </c>
      <c r="D276">
        <v>1400</v>
      </c>
    </row>
    <row r="277" spans="1:4" ht="12.75">
      <c r="A277" s="1">
        <f t="shared" si="4"/>
        <v>38107</v>
      </c>
      <c r="B277">
        <v>1115</v>
      </c>
      <c r="C277">
        <f t="shared" si="3"/>
        <v>185</v>
      </c>
      <c r="D277">
        <v>1300</v>
      </c>
    </row>
    <row r="278" spans="1:4" ht="12.75">
      <c r="A278" s="1">
        <f t="shared" si="4"/>
        <v>38108</v>
      </c>
      <c r="B278">
        <v>885</v>
      </c>
      <c r="C278">
        <f t="shared" si="3"/>
        <v>470</v>
      </c>
      <c r="D278">
        <v>1355</v>
      </c>
    </row>
    <row r="279" spans="1:4" ht="12.75">
      <c r="A279" s="1">
        <f t="shared" si="4"/>
        <v>38109</v>
      </c>
      <c r="B279">
        <v>870</v>
      </c>
      <c r="C279">
        <f t="shared" si="3"/>
        <v>530</v>
      </c>
      <c r="D279">
        <v>1400</v>
      </c>
    </row>
    <row r="280" spans="1:4" ht="12.75">
      <c r="A280" s="1">
        <f t="shared" si="4"/>
        <v>38110</v>
      </c>
      <c r="B280">
        <v>1000</v>
      </c>
      <c r="C280">
        <f t="shared" si="3"/>
        <v>450</v>
      </c>
      <c r="D280">
        <v>1450</v>
      </c>
    </row>
    <row r="281" spans="1:4" ht="12.75">
      <c r="A281" s="1">
        <f t="shared" si="4"/>
        <v>38111</v>
      </c>
      <c r="B281">
        <v>850</v>
      </c>
      <c r="C281">
        <f t="shared" si="3"/>
        <v>400</v>
      </c>
      <c r="D281">
        <v>1250</v>
      </c>
    </row>
    <row r="282" spans="1:4" ht="12.75">
      <c r="A282" s="1">
        <f t="shared" si="4"/>
        <v>38112</v>
      </c>
      <c r="B282">
        <v>1015</v>
      </c>
      <c r="C282">
        <f t="shared" si="3"/>
        <v>225</v>
      </c>
      <c r="D282">
        <v>1240</v>
      </c>
    </row>
    <row r="283" spans="1:4" ht="12.75">
      <c r="A283" s="1">
        <f t="shared" si="4"/>
        <v>38113</v>
      </c>
      <c r="B283">
        <v>820</v>
      </c>
      <c r="C283">
        <f t="shared" si="3"/>
        <v>155</v>
      </c>
      <c r="D283">
        <v>975</v>
      </c>
    </row>
    <row r="284" spans="1:4" ht="12.75">
      <c r="A284" s="1">
        <f t="shared" si="4"/>
        <v>38114</v>
      </c>
      <c r="B284">
        <v>950</v>
      </c>
      <c r="C284">
        <f t="shared" si="3"/>
        <v>53</v>
      </c>
      <c r="D284">
        <v>1003</v>
      </c>
    </row>
    <row r="285" spans="1:4" ht="12.75">
      <c r="A285" s="1">
        <f t="shared" si="4"/>
        <v>38115</v>
      </c>
      <c r="B285">
        <v>1200</v>
      </c>
      <c r="C285">
        <f t="shared" si="3"/>
        <v>170</v>
      </c>
      <c r="D285">
        <v>1370</v>
      </c>
    </row>
    <row r="286" spans="1:4" ht="12.75">
      <c r="A286" s="1">
        <f t="shared" si="4"/>
        <v>38116</v>
      </c>
      <c r="B286">
        <v>1035</v>
      </c>
      <c r="C286">
        <f t="shared" si="3"/>
        <v>265</v>
      </c>
      <c r="D286">
        <v>1300</v>
      </c>
    </row>
    <row r="287" spans="1:4" ht="12.75">
      <c r="A287" s="1">
        <f t="shared" si="4"/>
        <v>38117</v>
      </c>
      <c r="B287">
        <v>1150</v>
      </c>
      <c r="C287">
        <f t="shared" si="3"/>
        <v>170</v>
      </c>
      <c r="D287">
        <v>1320</v>
      </c>
    </row>
    <row r="288" spans="1:4" ht="12.75">
      <c r="A288" s="1">
        <f t="shared" si="4"/>
        <v>38118</v>
      </c>
      <c r="B288">
        <v>930</v>
      </c>
      <c r="C288">
        <f t="shared" si="3"/>
        <v>435</v>
      </c>
      <c r="D288">
        <v>1365</v>
      </c>
    </row>
    <row r="289" spans="1:4" ht="12.75">
      <c r="A289" s="1">
        <f t="shared" si="4"/>
        <v>38119</v>
      </c>
      <c r="B289">
        <v>1010</v>
      </c>
      <c r="C289">
        <f t="shared" si="3"/>
        <v>335</v>
      </c>
      <c r="D289">
        <v>1345</v>
      </c>
    </row>
    <row r="290" spans="1:4" ht="12.75">
      <c r="A290" s="1">
        <f t="shared" si="4"/>
        <v>38120</v>
      </c>
      <c r="B290">
        <v>935</v>
      </c>
      <c r="C290">
        <f t="shared" si="3"/>
        <v>315</v>
      </c>
      <c r="D290">
        <v>1250</v>
      </c>
    </row>
    <row r="291" spans="1:4" ht="12.75">
      <c r="A291" s="1">
        <f t="shared" si="4"/>
        <v>38121</v>
      </c>
      <c r="B291">
        <v>960</v>
      </c>
      <c r="C291">
        <f t="shared" si="3"/>
        <v>515</v>
      </c>
      <c r="D291">
        <v>1475</v>
      </c>
    </row>
    <row r="292" spans="1:4" ht="12.75">
      <c r="A292" s="1">
        <f t="shared" si="4"/>
        <v>38122</v>
      </c>
      <c r="B292">
        <v>850</v>
      </c>
      <c r="C292">
        <f t="shared" si="3"/>
        <v>703</v>
      </c>
      <c r="D292">
        <v>1553</v>
      </c>
    </row>
    <row r="293" spans="1:4" ht="12.75">
      <c r="A293" s="1">
        <f t="shared" si="4"/>
        <v>38123</v>
      </c>
      <c r="B293">
        <v>500</v>
      </c>
      <c r="C293">
        <f t="shared" si="3"/>
        <v>550</v>
      </c>
      <c r="D293">
        <v>1050</v>
      </c>
    </row>
    <row r="294" spans="1:4" ht="12.75">
      <c r="A294" s="1">
        <f>A293+1</f>
        <v>38124</v>
      </c>
      <c r="B294">
        <v>750</v>
      </c>
      <c r="C294">
        <f t="shared" si="3"/>
        <v>450</v>
      </c>
      <c r="D294">
        <v>1200</v>
      </c>
    </row>
    <row r="295" spans="1:4" ht="12.75">
      <c r="A295" s="1">
        <f aca="true" t="shared" si="5" ref="A295:A336">A294+1</f>
        <v>38125</v>
      </c>
      <c r="B295">
        <v>990</v>
      </c>
      <c r="C295">
        <f t="shared" si="3"/>
        <v>310</v>
      </c>
      <c r="D295">
        <v>1300</v>
      </c>
    </row>
    <row r="296" ht="12.75">
      <c r="A296" s="1">
        <f t="shared" si="5"/>
        <v>38126</v>
      </c>
    </row>
    <row r="297" ht="12.75">
      <c r="A297" s="1">
        <f t="shared" si="5"/>
        <v>38127</v>
      </c>
    </row>
    <row r="298" ht="12.75">
      <c r="A298" s="1">
        <f t="shared" si="5"/>
        <v>38128</v>
      </c>
    </row>
    <row r="299" ht="12.75">
      <c r="A299" s="1">
        <f t="shared" si="5"/>
        <v>38129</v>
      </c>
    </row>
    <row r="300" ht="12.75">
      <c r="A300" s="1">
        <f t="shared" si="5"/>
        <v>38130</v>
      </c>
    </row>
    <row r="301" ht="12.75">
      <c r="A301" s="1">
        <f t="shared" si="5"/>
        <v>38131</v>
      </c>
    </row>
    <row r="302" ht="12.75">
      <c r="A302" s="1">
        <f t="shared" si="5"/>
        <v>38132</v>
      </c>
    </row>
    <row r="303" ht="12.75">
      <c r="A303" s="1">
        <f t="shared" si="5"/>
        <v>38133</v>
      </c>
    </row>
    <row r="304" ht="12.75">
      <c r="A304" s="1">
        <f t="shared" si="5"/>
        <v>38134</v>
      </c>
    </row>
    <row r="305" ht="12.75">
      <c r="A305" s="1">
        <f t="shared" si="5"/>
        <v>38135</v>
      </c>
    </row>
    <row r="306" ht="12.75">
      <c r="A306" s="1">
        <f t="shared" si="5"/>
        <v>38136</v>
      </c>
    </row>
    <row r="307" ht="12.75">
      <c r="A307" s="1">
        <f t="shared" si="5"/>
        <v>38137</v>
      </c>
    </row>
    <row r="308" ht="12.75">
      <c r="A308" s="1">
        <f t="shared" si="5"/>
        <v>38138</v>
      </c>
    </row>
    <row r="309" ht="12.75">
      <c r="A309" s="1">
        <f t="shared" si="5"/>
        <v>38139</v>
      </c>
    </row>
    <row r="310" ht="12.75">
      <c r="A310" s="1">
        <f t="shared" si="5"/>
        <v>38140</v>
      </c>
    </row>
    <row r="311" ht="12.75">
      <c r="A311" s="1">
        <f t="shared" si="5"/>
        <v>38141</v>
      </c>
    </row>
    <row r="312" ht="12.75">
      <c r="A312" s="1">
        <f t="shared" si="5"/>
        <v>38142</v>
      </c>
    </row>
    <row r="313" ht="12.75">
      <c r="A313" s="1">
        <f t="shared" si="5"/>
        <v>38143</v>
      </c>
    </row>
    <row r="314" ht="12.75">
      <c r="A314" s="1">
        <f t="shared" si="5"/>
        <v>38144</v>
      </c>
    </row>
    <row r="315" ht="12.75">
      <c r="A315" s="1">
        <f t="shared" si="5"/>
        <v>38145</v>
      </c>
    </row>
    <row r="316" ht="12.75">
      <c r="A316" s="1">
        <f t="shared" si="5"/>
        <v>38146</v>
      </c>
    </row>
    <row r="317" ht="12.75">
      <c r="A317" s="1">
        <f t="shared" si="5"/>
        <v>38147</v>
      </c>
    </row>
    <row r="318" ht="12.75">
      <c r="A318" s="1">
        <f t="shared" si="5"/>
        <v>38148</v>
      </c>
    </row>
    <row r="319" ht="12.75">
      <c r="A319" s="1">
        <f t="shared" si="5"/>
        <v>38149</v>
      </c>
    </row>
    <row r="320" ht="12.75">
      <c r="A320" s="1">
        <f t="shared" si="5"/>
        <v>38150</v>
      </c>
    </row>
    <row r="321" ht="12.75">
      <c r="A321" s="1">
        <f t="shared" si="5"/>
        <v>38151</v>
      </c>
    </row>
    <row r="322" ht="12.75">
      <c r="A322" s="1">
        <f t="shared" si="5"/>
        <v>38152</v>
      </c>
    </row>
    <row r="323" ht="12.75">
      <c r="A323" s="1">
        <f t="shared" si="5"/>
        <v>38153</v>
      </c>
    </row>
    <row r="324" ht="12.75">
      <c r="A324" s="1">
        <f t="shared" si="5"/>
        <v>38154</v>
      </c>
    </row>
    <row r="325" ht="12.75">
      <c r="A325" s="1">
        <f t="shared" si="5"/>
        <v>38155</v>
      </c>
    </row>
    <row r="326" ht="12.75">
      <c r="A326" s="1">
        <f t="shared" si="5"/>
        <v>38156</v>
      </c>
    </row>
    <row r="327" ht="12.75">
      <c r="A327" s="1">
        <f t="shared" si="5"/>
        <v>38157</v>
      </c>
    </row>
    <row r="328" ht="12.75">
      <c r="A328" s="1">
        <f t="shared" si="5"/>
        <v>38158</v>
      </c>
    </row>
    <row r="329" ht="12.75">
      <c r="A329" s="1">
        <f t="shared" si="5"/>
        <v>38159</v>
      </c>
    </row>
    <row r="330" ht="12.75">
      <c r="A330" s="1">
        <f t="shared" si="5"/>
        <v>38160</v>
      </c>
    </row>
    <row r="331" ht="12.75">
      <c r="A331" s="1">
        <f t="shared" si="5"/>
        <v>38161</v>
      </c>
    </row>
    <row r="332" ht="12.75">
      <c r="A332" s="1">
        <f t="shared" si="5"/>
        <v>38162</v>
      </c>
    </row>
    <row r="333" ht="12.75">
      <c r="A333" s="1">
        <f t="shared" si="5"/>
        <v>38163</v>
      </c>
    </row>
    <row r="334" ht="12.75">
      <c r="A334" s="1">
        <f t="shared" si="5"/>
        <v>38164</v>
      </c>
    </row>
    <row r="335" ht="12.75">
      <c r="A335" s="1">
        <f t="shared" si="5"/>
        <v>38165</v>
      </c>
    </row>
    <row r="336" ht="12.75">
      <c r="A336" s="1">
        <f t="shared" si="5"/>
        <v>38166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1"/>
  <sheetViews>
    <sheetView workbookViewId="0" topLeftCell="AC1">
      <pane ySplit="2" topLeftCell="BM3" activePane="bottomLeft" state="frozen"/>
      <selection pane="topLeft" activeCell="A1" sqref="A1"/>
      <selection pane="bottomLeft" activeCell="N295" sqref="N295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95">SUM(B151+C151+D151-J151)</f>
        <v>1238</v>
      </c>
      <c r="P151" s="10">
        <f aca="true" t="shared" si="13" ref="P151:P295">SUM(E151+J151+M151)</f>
        <v>1627</v>
      </c>
      <c r="Q151" s="10">
        <f aca="true" t="shared" si="14" ref="Q151:Q295">SUM(F151-M151)</f>
        <v>505</v>
      </c>
      <c r="R151" s="10">
        <f aca="true" t="shared" si="15" ref="R151:R295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95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95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8" ht="12.75">
      <c r="A261" s="29">
        <v>38091</v>
      </c>
      <c r="B261" s="4">
        <v>1576</v>
      </c>
      <c r="C261" s="4">
        <v>56</v>
      </c>
      <c r="D261" s="4">
        <v>80</v>
      </c>
      <c r="E261" s="4">
        <v>1328</v>
      </c>
      <c r="F261" s="4">
        <v>460</v>
      </c>
      <c r="G261" s="4">
        <f t="shared" si="16"/>
        <v>3500</v>
      </c>
      <c r="H261" s="4">
        <v>266</v>
      </c>
      <c r="I261" s="4">
        <f t="shared" si="17"/>
        <v>3766</v>
      </c>
      <c r="J261" s="4">
        <v>900</v>
      </c>
      <c r="M261" s="4">
        <v>150</v>
      </c>
      <c r="N261" s="29">
        <v>38091</v>
      </c>
      <c r="O261" s="4">
        <f t="shared" si="12"/>
        <v>812</v>
      </c>
      <c r="P261" s="4">
        <f t="shared" si="13"/>
        <v>2378</v>
      </c>
      <c r="Q261" s="4">
        <f t="shared" si="14"/>
        <v>310</v>
      </c>
      <c r="R261" s="4">
        <f t="shared" si="15"/>
        <v>3500</v>
      </c>
    </row>
    <row r="262" spans="1:18" ht="12.75">
      <c r="A262" s="29">
        <v>38092</v>
      </c>
      <c r="B262" s="4">
        <v>1688</v>
      </c>
      <c r="C262" s="4">
        <v>60</v>
      </c>
      <c r="D262" s="4">
        <v>85</v>
      </c>
      <c r="E262" s="4">
        <v>1247</v>
      </c>
      <c r="F262" s="4">
        <v>454</v>
      </c>
      <c r="G262" s="4">
        <f t="shared" si="16"/>
        <v>3534</v>
      </c>
      <c r="H262" s="4">
        <v>266</v>
      </c>
      <c r="I262" s="4">
        <f t="shared" si="17"/>
        <v>3800</v>
      </c>
      <c r="J262" s="4">
        <v>1010</v>
      </c>
      <c r="M262" s="4">
        <v>-200</v>
      </c>
      <c r="N262" s="29">
        <v>38092</v>
      </c>
      <c r="O262" s="4">
        <f t="shared" si="12"/>
        <v>823</v>
      </c>
      <c r="P262" s="4">
        <f t="shared" si="13"/>
        <v>2057</v>
      </c>
      <c r="Q262" s="4">
        <f t="shared" si="14"/>
        <v>654</v>
      </c>
      <c r="R262" s="4">
        <f t="shared" si="15"/>
        <v>3534</v>
      </c>
    </row>
    <row r="263" spans="1:18" ht="12.75">
      <c r="A263" s="29">
        <v>38093</v>
      </c>
      <c r="B263" s="4">
        <v>1716</v>
      </c>
      <c r="C263" s="4">
        <v>47</v>
      </c>
      <c r="D263" s="4">
        <v>80</v>
      </c>
      <c r="E263" s="4">
        <v>1119</v>
      </c>
      <c r="F263" s="4">
        <v>382</v>
      </c>
      <c r="G263" s="4">
        <f t="shared" si="16"/>
        <v>3344</v>
      </c>
      <c r="H263" s="4">
        <v>266</v>
      </c>
      <c r="I263" s="4">
        <f t="shared" si="17"/>
        <v>3610</v>
      </c>
      <c r="J263" s="4">
        <v>1020</v>
      </c>
      <c r="M263" s="4">
        <v>-220</v>
      </c>
      <c r="N263" s="29">
        <v>38093</v>
      </c>
      <c r="O263" s="4">
        <f t="shared" si="12"/>
        <v>823</v>
      </c>
      <c r="P263" s="4">
        <f t="shared" si="13"/>
        <v>1919</v>
      </c>
      <c r="Q263" s="4">
        <f t="shared" si="14"/>
        <v>602</v>
      </c>
      <c r="R263" s="4">
        <f t="shared" si="15"/>
        <v>3344</v>
      </c>
    </row>
    <row r="264" spans="1:18" ht="12.75">
      <c r="A264" s="29">
        <v>38094</v>
      </c>
      <c r="B264" s="4">
        <v>1650</v>
      </c>
      <c r="C264" s="4">
        <v>60</v>
      </c>
      <c r="D264" s="4">
        <v>82</v>
      </c>
      <c r="E264" s="4">
        <v>1171</v>
      </c>
      <c r="F264" s="4">
        <v>455</v>
      </c>
      <c r="G264" s="4">
        <f t="shared" si="16"/>
        <v>3418</v>
      </c>
      <c r="H264" s="4">
        <v>266</v>
      </c>
      <c r="I264" s="4">
        <f t="shared" si="17"/>
        <v>3684</v>
      </c>
      <c r="J264" s="4">
        <v>930</v>
      </c>
      <c r="M264" s="4">
        <v>-230</v>
      </c>
      <c r="N264" s="29">
        <v>38094</v>
      </c>
      <c r="O264" s="4">
        <f t="shared" si="12"/>
        <v>862</v>
      </c>
      <c r="P264" s="4">
        <f t="shared" si="13"/>
        <v>1871</v>
      </c>
      <c r="Q264" s="4">
        <f t="shared" si="14"/>
        <v>685</v>
      </c>
      <c r="R264" s="4">
        <f t="shared" si="15"/>
        <v>3418</v>
      </c>
    </row>
    <row r="265" spans="1:18" ht="12.75">
      <c r="A265" s="29">
        <v>38095</v>
      </c>
      <c r="B265" s="4">
        <v>1515</v>
      </c>
      <c r="C265" s="4">
        <v>60</v>
      </c>
      <c r="D265" s="4">
        <v>82</v>
      </c>
      <c r="E265" s="4">
        <v>1228</v>
      </c>
      <c r="F265" s="4">
        <v>345</v>
      </c>
      <c r="G265" s="4">
        <f t="shared" si="16"/>
        <v>3230</v>
      </c>
      <c r="H265" s="4">
        <v>266</v>
      </c>
      <c r="I265" s="4">
        <f t="shared" si="17"/>
        <v>3496</v>
      </c>
      <c r="J265" s="4">
        <v>900</v>
      </c>
      <c r="M265" s="4">
        <v>-220</v>
      </c>
      <c r="N265" s="29">
        <v>38095</v>
      </c>
      <c r="O265" s="4">
        <f t="shared" si="12"/>
        <v>757</v>
      </c>
      <c r="P265" s="4">
        <f t="shared" si="13"/>
        <v>1908</v>
      </c>
      <c r="Q265" s="4">
        <f t="shared" si="14"/>
        <v>565</v>
      </c>
      <c r="R265" s="4">
        <f t="shared" si="15"/>
        <v>3230</v>
      </c>
    </row>
    <row r="266" spans="1:18" ht="12.75">
      <c r="A266" s="16">
        <v>38096</v>
      </c>
      <c r="B266" s="4">
        <v>1551</v>
      </c>
      <c r="C266" s="4">
        <v>60</v>
      </c>
      <c r="D266" s="4">
        <v>80</v>
      </c>
      <c r="E266" s="4">
        <v>1244</v>
      </c>
      <c r="F266" s="4">
        <v>665</v>
      </c>
      <c r="G266" s="4">
        <f t="shared" si="16"/>
        <v>3600</v>
      </c>
      <c r="H266" s="4">
        <v>266</v>
      </c>
      <c r="I266" s="4">
        <f t="shared" si="17"/>
        <v>3866</v>
      </c>
      <c r="J266" s="4">
        <v>775</v>
      </c>
      <c r="M266" s="4">
        <v>35</v>
      </c>
      <c r="N266" s="16">
        <v>38096</v>
      </c>
      <c r="O266" s="4">
        <f t="shared" si="12"/>
        <v>916</v>
      </c>
      <c r="P266" s="4">
        <f t="shared" si="13"/>
        <v>2054</v>
      </c>
      <c r="Q266" s="4">
        <f t="shared" si="14"/>
        <v>630</v>
      </c>
      <c r="R266" s="4">
        <f t="shared" si="15"/>
        <v>3600</v>
      </c>
    </row>
    <row r="267" spans="1:18" ht="12.75">
      <c r="A267" s="16">
        <v>38097</v>
      </c>
      <c r="B267" s="4">
        <v>1564</v>
      </c>
      <c r="C267" s="4">
        <v>60</v>
      </c>
      <c r="D267" s="4">
        <v>81</v>
      </c>
      <c r="E267" s="4">
        <v>1164</v>
      </c>
      <c r="F267" s="4">
        <v>759</v>
      </c>
      <c r="G267" s="4">
        <f t="shared" si="16"/>
        <v>3628</v>
      </c>
      <c r="H267" s="4">
        <v>266</v>
      </c>
      <c r="I267" s="4">
        <f t="shared" si="17"/>
        <v>3894</v>
      </c>
      <c r="J267" s="4">
        <v>770</v>
      </c>
      <c r="M267" s="4">
        <v>100</v>
      </c>
      <c r="N267" s="16">
        <v>38097</v>
      </c>
      <c r="O267" s="4">
        <f t="shared" si="12"/>
        <v>935</v>
      </c>
      <c r="P267" s="4">
        <f t="shared" si="13"/>
        <v>2034</v>
      </c>
      <c r="Q267" s="4">
        <f t="shared" si="14"/>
        <v>659</v>
      </c>
      <c r="R267" s="4">
        <f t="shared" si="15"/>
        <v>3628</v>
      </c>
    </row>
    <row r="268" spans="1:18" ht="12.75">
      <c r="A268" s="16">
        <v>38098</v>
      </c>
      <c r="B268" s="4">
        <v>1665</v>
      </c>
      <c r="C268" s="4">
        <v>56</v>
      </c>
      <c r="D268" s="4">
        <v>80</v>
      </c>
      <c r="E268" s="4">
        <v>1246</v>
      </c>
      <c r="F268" s="4">
        <v>794</v>
      </c>
      <c r="G268" s="4">
        <f t="shared" si="16"/>
        <v>3841</v>
      </c>
      <c r="H268" s="4">
        <v>266</v>
      </c>
      <c r="I268" s="4">
        <f t="shared" si="17"/>
        <v>4107</v>
      </c>
      <c r="J268" s="4">
        <v>1000</v>
      </c>
      <c r="M268" s="4">
        <v>150</v>
      </c>
      <c r="N268" s="16">
        <v>38098</v>
      </c>
      <c r="O268" s="4">
        <f t="shared" si="12"/>
        <v>801</v>
      </c>
      <c r="P268" s="4">
        <f t="shared" si="13"/>
        <v>2396</v>
      </c>
      <c r="Q268" s="4">
        <f t="shared" si="14"/>
        <v>644</v>
      </c>
      <c r="R268" s="4">
        <f t="shared" si="15"/>
        <v>3841</v>
      </c>
    </row>
    <row r="269" spans="1:18" ht="12.75">
      <c r="A269" s="16">
        <v>38099</v>
      </c>
      <c r="B269" s="4">
        <v>1657</v>
      </c>
      <c r="C269" s="4">
        <v>60</v>
      </c>
      <c r="D269" s="4">
        <v>82</v>
      </c>
      <c r="E269" s="4">
        <v>1217</v>
      </c>
      <c r="F269" s="4">
        <v>744</v>
      </c>
      <c r="G269" s="4">
        <f t="shared" si="16"/>
        <v>3760</v>
      </c>
      <c r="H269" s="4">
        <v>266</v>
      </c>
      <c r="I269" s="4">
        <f t="shared" si="17"/>
        <v>4026</v>
      </c>
      <c r="J269" s="4">
        <v>930</v>
      </c>
      <c r="M269" s="4">
        <v>120</v>
      </c>
      <c r="N269" s="16">
        <v>38099</v>
      </c>
      <c r="O269" s="4">
        <f t="shared" si="12"/>
        <v>869</v>
      </c>
      <c r="P269" s="4">
        <f t="shared" si="13"/>
        <v>2267</v>
      </c>
      <c r="Q269" s="4">
        <f t="shared" si="14"/>
        <v>624</v>
      </c>
      <c r="R269" s="4">
        <f t="shared" si="15"/>
        <v>3760</v>
      </c>
    </row>
    <row r="270" spans="1:18" ht="12.75">
      <c r="A270" s="16">
        <v>38100</v>
      </c>
      <c r="B270" s="4">
        <v>1694</v>
      </c>
      <c r="C270" s="4">
        <v>60</v>
      </c>
      <c r="D270" s="4">
        <v>70</v>
      </c>
      <c r="E270" s="4">
        <v>1238</v>
      </c>
      <c r="F270" s="4">
        <v>588</v>
      </c>
      <c r="G270" s="4">
        <f t="shared" si="16"/>
        <v>3650</v>
      </c>
      <c r="H270" s="4">
        <v>266</v>
      </c>
      <c r="I270" s="4">
        <f t="shared" si="17"/>
        <v>3916</v>
      </c>
      <c r="J270" s="4">
        <v>980</v>
      </c>
      <c r="M270" s="4">
        <v>105</v>
      </c>
      <c r="N270" s="16">
        <v>38100</v>
      </c>
      <c r="O270" s="4">
        <f t="shared" si="12"/>
        <v>844</v>
      </c>
      <c r="P270" s="4">
        <f t="shared" si="13"/>
        <v>2323</v>
      </c>
      <c r="Q270" s="4">
        <f t="shared" si="14"/>
        <v>483</v>
      </c>
      <c r="R270" s="4">
        <f t="shared" si="15"/>
        <v>3650</v>
      </c>
    </row>
    <row r="271" spans="1:18" ht="12.75">
      <c r="A271" s="16">
        <v>38101</v>
      </c>
      <c r="B271" s="4">
        <v>1523</v>
      </c>
      <c r="C271" s="4">
        <v>60</v>
      </c>
      <c r="D271" s="4">
        <v>80</v>
      </c>
      <c r="E271" s="4">
        <v>1269</v>
      </c>
      <c r="F271" s="4">
        <v>284</v>
      </c>
      <c r="G271" s="4">
        <f t="shared" si="16"/>
        <v>3216</v>
      </c>
      <c r="H271" s="4">
        <v>266</v>
      </c>
      <c r="I271" s="4">
        <f t="shared" si="17"/>
        <v>3482</v>
      </c>
      <c r="J271" s="4">
        <v>820</v>
      </c>
      <c r="M271" s="4">
        <v>-50</v>
      </c>
      <c r="N271" s="16">
        <v>38101</v>
      </c>
      <c r="O271" s="4">
        <f t="shared" si="12"/>
        <v>843</v>
      </c>
      <c r="P271" s="4">
        <f t="shared" si="13"/>
        <v>2039</v>
      </c>
      <c r="Q271" s="4">
        <f t="shared" si="14"/>
        <v>334</v>
      </c>
      <c r="R271" s="4">
        <f t="shared" si="15"/>
        <v>3216</v>
      </c>
    </row>
    <row r="272" spans="1:18" ht="12.75">
      <c r="A272" s="16">
        <v>38102</v>
      </c>
      <c r="B272" s="4">
        <v>1655</v>
      </c>
      <c r="C272" s="4">
        <v>60</v>
      </c>
      <c r="D272" s="4">
        <v>82</v>
      </c>
      <c r="E272" s="4">
        <v>1241</v>
      </c>
      <c r="F272" s="4">
        <v>627</v>
      </c>
      <c r="G272" s="4">
        <f t="shared" si="16"/>
        <v>3665</v>
      </c>
      <c r="H272" s="4">
        <v>266</v>
      </c>
      <c r="I272" s="4">
        <f t="shared" si="17"/>
        <v>3931</v>
      </c>
      <c r="J272" s="4">
        <v>930</v>
      </c>
      <c r="M272" s="4">
        <v>180</v>
      </c>
      <c r="N272" s="16">
        <v>38102</v>
      </c>
      <c r="O272" s="4">
        <f t="shared" si="12"/>
        <v>867</v>
      </c>
      <c r="P272" s="4">
        <f t="shared" si="13"/>
        <v>2351</v>
      </c>
      <c r="Q272" s="4">
        <f t="shared" si="14"/>
        <v>447</v>
      </c>
      <c r="R272" s="4">
        <f t="shared" si="15"/>
        <v>3665</v>
      </c>
    </row>
    <row r="273" spans="1:18" ht="12.75">
      <c r="A273" s="16">
        <v>38103</v>
      </c>
      <c r="B273" s="4">
        <v>1686</v>
      </c>
      <c r="C273" s="4">
        <v>60</v>
      </c>
      <c r="D273" s="4">
        <v>80</v>
      </c>
      <c r="E273" s="4">
        <v>1424</v>
      </c>
      <c r="F273" s="4">
        <v>858</v>
      </c>
      <c r="G273" s="4">
        <f t="shared" si="16"/>
        <v>4108</v>
      </c>
      <c r="H273" s="4">
        <v>266</v>
      </c>
      <c r="I273" s="4">
        <f t="shared" si="17"/>
        <v>4374</v>
      </c>
      <c r="J273" s="4">
        <v>1000</v>
      </c>
      <c r="M273" s="4">
        <v>220</v>
      </c>
      <c r="N273" s="16">
        <v>38103</v>
      </c>
      <c r="O273" s="4">
        <f t="shared" si="12"/>
        <v>826</v>
      </c>
      <c r="P273" s="4">
        <f t="shared" si="13"/>
        <v>2644</v>
      </c>
      <c r="Q273" s="4">
        <f t="shared" si="14"/>
        <v>638</v>
      </c>
      <c r="R273" s="4">
        <f t="shared" si="15"/>
        <v>4108</v>
      </c>
    </row>
    <row r="274" spans="1:18" ht="12.75">
      <c r="A274" s="16">
        <v>38104</v>
      </c>
      <c r="B274" s="4">
        <v>1552</v>
      </c>
      <c r="C274" s="4">
        <v>45</v>
      </c>
      <c r="D274" s="4">
        <v>82</v>
      </c>
      <c r="E274" s="4">
        <v>1433</v>
      </c>
      <c r="F274" s="4">
        <v>873</v>
      </c>
      <c r="G274" s="4">
        <f t="shared" si="16"/>
        <v>3985</v>
      </c>
      <c r="H274" s="4">
        <v>266</v>
      </c>
      <c r="I274" s="4">
        <f t="shared" si="17"/>
        <v>4251</v>
      </c>
      <c r="J274" s="4">
        <v>940</v>
      </c>
      <c r="M274" s="4">
        <v>230</v>
      </c>
      <c r="N274" s="16">
        <v>38104</v>
      </c>
      <c r="O274" s="4">
        <f t="shared" si="12"/>
        <v>739</v>
      </c>
      <c r="P274" s="4">
        <f t="shared" si="13"/>
        <v>2603</v>
      </c>
      <c r="Q274" s="4">
        <f t="shared" si="14"/>
        <v>643</v>
      </c>
      <c r="R274" s="4">
        <f t="shared" si="15"/>
        <v>3985</v>
      </c>
    </row>
    <row r="275" spans="1:18" ht="12.75">
      <c r="A275" s="16">
        <v>38105</v>
      </c>
      <c r="B275" s="4">
        <v>1564</v>
      </c>
      <c r="C275" s="4">
        <v>60</v>
      </c>
      <c r="D275" s="4">
        <v>80</v>
      </c>
      <c r="E275" s="4">
        <v>1352</v>
      </c>
      <c r="F275" s="4">
        <v>960</v>
      </c>
      <c r="G275" s="4">
        <f t="shared" si="16"/>
        <v>4016</v>
      </c>
      <c r="H275" s="4">
        <v>266</v>
      </c>
      <c r="I275" s="4">
        <f t="shared" si="17"/>
        <v>4282</v>
      </c>
      <c r="J275" s="4">
        <v>940</v>
      </c>
      <c r="M275" s="4">
        <v>250</v>
      </c>
      <c r="N275" s="16">
        <v>38105</v>
      </c>
      <c r="O275" s="4">
        <f t="shared" si="12"/>
        <v>764</v>
      </c>
      <c r="P275" s="4">
        <f t="shared" si="13"/>
        <v>2542</v>
      </c>
      <c r="Q275" s="4">
        <f t="shared" si="14"/>
        <v>710</v>
      </c>
      <c r="R275" s="4">
        <f t="shared" si="15"/>
        <v>4016</v>
      </c>
    </row>
    <row r="276" spans="1:18" ht="12.75">
      <c r="A276" s="16">
        <v>38106</v>
      </c>
      <c r="B276" s="4">
        <v>1491</v>
      </c>
      <c r="C276" s="4">
        <v>60</v>
      </c>
      <c r="D276" s="4">
        <v>80</v>
      </c>
      <c r="E276" s="4">
        <v>1335</v>
      </c>
      <c r="F276" s="4">
        <v>938</v>
      </c>
      <c r="G276" s="4">
        <f t="shared" si="16"/>
        <v>3904</v>
      </c>
      <c r="H276" s="4">
        <v>266</v>
      </c>
      <c r="I276" s="4">
        <f t="shared" si="17"/>
        <v>4170</v>
      </c>
      <c r="J276" s="4">
        <v>770</v>
      </c>
      <c r="M276" s="4">
        <v>205</v>
      </c>
      <c r="N276" s="16">
        <v>38106</v>
      </c>
      <c r="O276" s="4">
        <f t="shared" si="12"/>
        <v>861</v>
      </c>
      <c r="P276" s="4">
        <f t="shared" si="13"/>
        <v>2310</v>
      </c>
      <c r="Q276" s="4">
        <f t="shared" si="14"/>
        <v>733</v>
      </c>
      <c r="R276" s="4">
        <f t="shared" si="15"/>
        <v>3904</v>
      </c>
    </row>
    <row r="277" spans="1:18" ht="12.75">
      <c r="A277" s="16">
        <v>38107</v>
      </c>
      <c r="B277" s="4">
        <v>1531</v>
      </c>
      <c r="C277" s="4">
        <v>60</v>
      </c>
      <c r="D277" s="4">
        <v>80</v>
      </c>
      <c r="E277" s="4">
        <v>1155</v>
      </c>
      <c r="F277" s="4">
        <v>905</v>
      </c>
      <c r="G277" s="4">
        <f t="shared" si="16"/>
        <v>3731</v>
      </c>
      <c r="H277" s="4">
        <v>266</v>
      </c>
      <c r="I277" s="4">
        <f t="shared" si="17"/>
        <v>3997</v>
      </c>
      <c r="J277" s="4">
        <v>900</v>
      </c>
      <c r="M277" s="4">
        <v>215</v>
      </c>
      <c r="N277" s="16">
        <v>38107</v>
      </c>
      <c r="O277" s="4">
        <f t="shared" si="12"/>
        <v>771</v>
      </c>
      <c r="P277" s="4">
        <f t="shared" si="13"/>
        <v>2270</v>
      </c>
      <c r="Q277" s="4">
        <f t="shared" si="14"/>
        <v>690</v>
      </c>
      <c r="R277" s="4">
        <f t="shared" si="15"/>
        <v>3731</v>
      </c>
    </row>
    <row r="278" spans="1:18" ht="12.75">
      <c r="A278" s="16">
        <v>38108</v>
      </c>
      <c r="B278" s="4">
        <v>1549</v>
      </c>
      <c r="C278" s="4">
        <v>60</v>
      </c>
      <c r="D278" s="4">
        <v>82</v>
      </c>
      <c r="E278" s="4">
        <v>1325</v>
      </c>
      <c r="F278" s="4">
        <v>789</v>
      </c>
      <c r="G278" s="4">
        <f t="shared" si="16"/>
        <v>3805</v>
      </c>
      <c r="H278" s="4">
        <v>266</v>
      </c>
      <c r="I278" s="4">
        <f t="shared" si="17"/>
        <v>4071</v>
      </c>
      <c r="J278" s="4">
        <v>700</v>
      </c>
      <c r="M278" s="4">
        <v>185</v>
      </c>
      <c r="N278" s="16">
        <v>38108</v>
      </c>
      <c r="O278" s="4">
        <f t="shared" si="12"/>
        <v>991</v>
      </c>
      <c r="P278" s="4">
        <f t="shared" si="13"/>
        <v>2210</v>
      </c>
      <c r="Q278" s="4">
        <f t="shared" si="14"/>
        <v>604</v>
      </c>
      <c r="R278" s="4">
        <f t="shared" si="15"/>
        <v>3805</v>
      </c>
    </row>
    <row r="279" spans="1:18" ht="12.75">
      <c r="A279" s="16">
        <v>38109</v>
      </c>
      <c r="B279" s="4">
        <v>1549</v>
      </c>
      <c r="C279" s="4">
        <v>60</v>
      </c>
      <c r="D279" s="4">
        <v>82</v>
      </c>
      <c r="E279" s="4">
        <v>1176</v>
      </c>
      <c r="F279" s="4">
        <v>800</v>
      </c>
      <c r="G279" s="4">
        <f t="shared" si="16"/>
        <v>3667</v>
      </c>
      <c r="H279" s="4">
        <v>266</v>
      </c>
      <c r="I279" s="4">
        <f t="shared" si="17"/>
        <v>3933</v>
      </c>
      <c r="J279" s="4">
        <v>710</v>
      </c>
      <c r="M279" s="4">
        <v>160</v>
      </c>
      <c r="N279" s="16">
        <v>38109</v>
      </c>
      <c r="O279" s="4">
        <f t="shared" si="12"/>
        <v>981</v>
      </c>
      <c r="P279" s="4">
        <f t="shared" si="13"/>
        <v>2046</v>
      </c>
      <c r="Q279" s="4">
        <f t="shared" si="14"/>
        <v>640</v>
      </c>
      <c r="R279" s="4">
        <f t="shared" si="15"/>
        <v>3667</v>
      </c>
    </row>
    <row r="280" spans="1:18" ht="12.75">
      <c r="A280" s="16">
        <v>38110</v>
      </c>
      <c r="B280" s="4">
        <v>1587</v>
      </c>
      <c r="C280" s="4">
        <v>60</v>
      </c>
      <c r="D280" s="4">
        <v>80</v>
      </c>
      <c r="E280" s="4">
        <v>1016</v>
      </c>
      <c r="F280" s="4">
        <v>823</v>
      </c>
      <c r="G280" s="4">
        <f t="shared" si="16"/>
        <v>3566</v>
      </c>
      <c r="H280" s="4">
        <v>266</v>
      </c>
      <c r="I280" s="4">
        <f t="shared" si="17"/>
        <v>3832</v>
      </c>
      <c r="J280" s="4">
        <v>800</v>
      </c>
      <c r="M280" s="4">
        <v>200</v>
      </c>
      <c r="N280" s="16">
        <v>38110</v>
      </c>
      <c r="O280" s="4">
        <f t="shared" si="12"/>
        <v>927</v>
      </c>
      <c r="P280" s="4">
        <f t="shared" si="13"/>
        <v>2016</v>
      </c>
      <c r="Q280" s="4">
        <f t="shared" si="14"/>
        <v>623</v>
      </c>
      <c r="R280" s="4">
        <f t="shared" si="15"/>
        <v>3566</v>
      </c>
    </row>
    <row r="281" spans="1:18" ht="12.75">
      <c r="A281" s="16">
        <f>A280+1</f>
        <v>38111</v>
      </c>
      <c r="B281" s="4">
        <v>1398</v>
      </c>
      <c r="C281" s="4">
        <v>55</v>
      </c>
      <c r="D281" s="4">
        <v>80</v>
      </c>
      <c r="E281" s="4">
        <v>971</v>
      </c>
      <c r="F281" s="4">
        <v>819</v>
      </c>
      <c r="G281" s="4">
        <f t="shared" si="16"/>
        <v>3323</v>
      </c>
      <c r="H281" s="4">
        <v>266</v>
      </c>
      <c r="I281" s="4">
        <f t="shared" si="17"/>
        <v>3589</v>
      </c>
      <c r="J281" s="4">
        <v>650</v>
      </c>
      <c r="M281" s="4">
        <v>200</v>
      </c>
      <c r="N281" s="16">
        <f>N280+1</f>
        <v>38111</v>
      </c>
      <c r="O281" s="4">
        <f t="shared" si="12"/>
        <v>883</v>
      </c>
      <c r="P281" s="4">
        <f t="shared" si="13"/>
        <v>1821</v>
      </c>
      <c r="Q281" s="4">
        <f t="shared" si="14"/>
        <v>619</v>
      </c>
      <c r="R281" s="4">
        <f t="shared" si="15"/>
        <v>3323</v>
      </c>
    </row>
    <row r="282" spans="1:18" ht="12.75">
      <c r="A282" s="16">
        <f aca="true" t="shared" si="18" ref="A282:A331">A281+1</f>
        <v>38112</v>
      </c>
      <c r="B282" s="4">
        <v>1383</v>
      </c>
      <c r="C282" s="4">
        <v>60</v>
      </c>
      <c r="D282" s="4">
        <v>80</v>
      </c>
      <c r="E282" s="4">
        <v>1149</v>
      </c>
      <c r="F282" s="4">
        <v>847</v>
      </c>
      <c r="G282" s="4">
        <f t="shared" si="16"/>
        <v>3519</v>
      </c>
      <c r="H282" s="4">
        <v>266</v>
      </c>
      <c r="I282" s="4">
        <f t="shared" si="17"/>
        <v>3785</v>
      </c>
      <c r="J282" s="4">
        <v>775</v>
      </c>
      <c r="M282" s="4">
        <v>240</v>
      </c>
      <c r="N282" s="16">
        <f aca="true" t="shared" si="19" ref="N282:N331">N281+1</f>
        <v>38112</v>
      </c>
      <c r="O282" s="4">
        <f t="shared" si="12"/>
        <v>748</v>
      </c>
      <c r="P282" s="4">
        <f t="shared" si="13"/>
        <v>2164</v>
      </c>
      <c r="Q282" s="4">
        <f t="shared" si="14"/>
        <v>607</v>
      </c>
      <c r="R282" s="4">
        <f t="shared" si="15"/>
        <v>3519</v>
      </c>
    </row>
    <row r="283" spans="1:18" ht="12.75">
      <c r="A283" s="16">
        <f t="shared" si="18"/>
        <v>38113</v>
      </c>
      <c r="B283" s="4">
        <v>1234</v>
      </c>
      <c r="C283" s="4">
        <v>60</v>
      </c>
      <c r="D283" s="4">
        <v>82</v>
      </c>
      <c r="E283" s="4">
        <v>1037</v>
      </c>
      <c r="F283" s="4">
        <v>891</v>
      </c>
      <c r="G283" s="4">
        <f t="shared" si="16"/>
        <v>3304</v>
      </c>
      <c r="H283" s="4">
        <v>266</v>
      </c>
      <c r="I283" s="4">
        <f t="shared" si="17"/>
        <v>3570</v>
      </c>
      <c r="J283" s="4">
        <v>560</v>
      </c>
      <c r="M283" s="4">
        <v>260</v>
      </c>
      <c r="N283" s="16">
        <f t="shared" si="19"/>
        <v>38113</v>
      </c>
      <c r="O283" s="4">
        <f t="shared" si="12"/>
        <v>816</v>
      </c>
      <c r="P283" s="4">
        <f t="shared" si="13"/>
        <v>1857</v>
      </c>
      <c r="Q283" s="4">
        <f t="shared" si="14"/>
        <v>631</v>
      </c>
      <c r="R283" s="4">
        <f t="shared" si="15"/>
        <v>3304</v>
      </c>
    </row>
    <row r="284" spans="1:18" ht="12.75">
      <c r="A284" s="16">
        <f t="shared" si="18"/>
        <v>38114</v>
      </c>
      <c r="B284" s="4">
        <v>1270</v>
      </c>
      <c r="C284" s="4">
        <v>59</v>
      </c>
      <c r="D284" s="4">
        <v>85</v>
      </c>
      <c r="E284" s="4">
        <v>1074</v>
      </c>
      <c r="F284" s="4">
        <v>830</v>
      </c>
      <c r="G284" s="4">
        <f t="shared" si="16"/>
        <v>3318</v>
      </c>
      <c r="H284" s="4">
        <v>266</v>
      </c>
      <c r="I284" s="4">
        <f t="shared" si="17"/>
        <v>3584</v>
      </c>
      <c r="J284" s="4">
        <v>700</v>
      </c>
      <c r="M284" s="4">
        <v>250</v>
      </c>
      <c r="N284" s="16">
        <f t="shared" si="19"/>
        <v>38114</v>
      </c>
      <c r="O284" s="4">
        <f t="shared" si="12"/>
        <v>714</v>
      </c>
      <c r="P284" s="4">
        <f t="shared" si="13"/>
        <v>2024</v>
      </c>
      <c r="Q284" s="4">
        <f t="shared" si="14"/>
        <v>580</v>
      </c>
      <c r="R284" s="4">
        <f t="shared" si="15"/>
        <v>3318</v>
      </c>
    </row>
    <row r="285" spans="1:18" ht="12.75">
      <c r="A285" s="16">
        <f t="shared" si="18"/>
        <v>38115</v>
      </c>
      <c r="B285" s="4">
        <v>1481</v>
      </c>
      <c r="C285" s="4">
        <v>60</v>
      </c>
      <c r="D285" s="4">
        <v>80</v>
      </c>
      <c r="E285" s="4">
        <v>1173</v>
      </c>
      <c r="F285" s="4">
        <v>825</v>
      </c>
      <c r="G285" s="4">
        <f t="shared" si="16"/>
        <v>3619</v>
      </c>
      <c r="H285" s="4">
        <v>266</v>
      </c>
      <c r="I285" s="4">
        <f t="shared" si="17"/>
        <v>3885</v>
      </c>
      <c r="J285" s="4">
        <v>950</v>
      </c>
      <c r="M285" s="4">
        <v>250</v>
      </c>
      <c r="N285" s="16">
        <f t="shared" si="19"/>
        <v>38115</v>
      </c>
      <c r="O285" s="4">
        <f t="shared" si="12"/>
        <v>671</v>
      </c>
      <c r="P285" s="4">
        <f t="shared" si="13"/>
        <v>2373</v>
      </c>
      <c r="Q285" s="4">
        <f t="shared" si="14"/>
        <v>575</v>
      </c>
      <c r="R285" s="4">
        <f t="shared" si="15"/>
        <v>3619</v>
      </c>
    </row>
    <row r="286" spans="1:18" ht="12.75">
      <c r="A286" s="16">
        <f t="shared" si="18"/>
        <v>38116</v>
      </c>
      <c r="B286" s="4">
        <v>1515</v>
      </c>
      <c r="C286" s="4">
        <v>60</v>
      </c>
      <c r="D286" s="4">
        <v>83</v>
      </c>
      <c r="E286" s="4">
        <v>1096</v>
      </c>
      <c r="F286" s="4">
        <v>769</v>
      </c>
      <c r="G286" s="4">
        <f t="shared" si="16"/>
        <v>3523</v>
      </c>
      <c r="H286" s="4">
        <v>266</v>
      </c>
      <c r="I286" s="4">
        <f t="shared" si="17"/>
        <v>3789</v>
      </c>
      <c r="J286" s="4">
        <v>850</v>
      </c>
      <c r="M286" s="4">
        <v>185</v>
      </c>
      <c r="N286" s="16">
        <f t="shared" si="19"/>
        <v>38116</v>
      </c>
      <c r="O286" s="4">
        <f t="shared" si="12"/>
        <v>808</v>
      </c>
      <c r="P286" s="4">
        <f t="shared" si="13"/>
        <v>2131</v>
      </c>
      <c r="Q286" s="4">
        <f t="shared" si="14"/>
        <v>584</v>
      </c>
      <c r="R286" s="4">
        <f t="shared" si="15"/>
        <v>3523</v>
      </c>
    </row>
    <row r="287" spans="1:18" ht="12.75">
      <c r="A287" s="16">
        <f t="shared" si="18"/>
        <v>38117</v>
      </c>
      <c r="B287" s="4">
        <v>1540</v>
      </c>
      <c r="C287" s="4">
        <v>60</v>
      </c>
      <c r="D287" s="4">
        <v>81</v>
      </c>
      <c r="E287" s="4">
        <v>1088</v>
      </c>
      <c r="F287" s="4">
        <v>873</v>
      </c>
      <c r="G287" s="4">
        <f t="shared" si="16"/>
        <v>3642</v>
      </c>
      <c r="H287" s="4">
        <v>266</v>
      </c>
      <c r="I287" s="4">
        <f t="shared" si="17"/>
        <v>3908</v>
      </c>
      <c r="J287" s="4">
        <v>950</v>
      </c>
      <c r="M287" s="4">
        <v>200</v>
      </c>
      <c r="N287" s="16">
        <f t="shared" si="19"/>
        <v>38117</v>
      </c>
      <c r="O287" s="4">
        <f t="shared" si="12"/>
        <v>731</v>
      </c>
      <c r="P287" s="4">
        <f t="shared" si="13"/>
        <v>2238</v>
      </c>
      <c r="Q287" s="4">
        <f t="shared" si="14"/>
        <v>673</v>
      </c>
      <c r="R287" s="4">
        <f t="shared" si="15"/>
        <v>3642</v>
      </c>
    </row>
    <row r="288" spans="1:18" ht="12.75">
      <c r="A288" s="16">
        <f t="shared" si="18"/>
        <v>38118</v>
      </c>
      <c r="B288" s="4">
        <v>1418</v>
      </c>
      <c r="C288" s="4">
        <v>60</v>
      </c>
      <c r="D288" s="4">
        <v>80</v>
      </c>
      <c r="E288" s="4">
        <v>1313</v>
      </c>
      <c r="F288" s="4">
        <v>839</v>
      </c>
      <c r="G288" s="4">
        <f t="shared" si="16"/>
        <v>3710</v>
      </c>
      <c r="H288" s="4">
        <v>266</v>
      </c>
      <c r="I288" s="4">
        <f t="shared" si="17"/>
        <v>3976</v>
      </c>
      <c r="J288" s="4">
        <v>750</v>
      </c>
      <c r="M288" s="4">
        <v>180</v>
      </c>
      <c r="N288" s="16">
        <f t="shared" si="19"/>
        <v>38118</v>
      </c>
      <c r="O288" s="4">
        <f t="shared" si="12"/>
        <v>808</v>
      </c>
      <c r="P288" s="4">
        <f t="shared" si="13"/>
        <v>2243</v>
      </c>
      <c r="Q288" s="4">
        <f t="shared" si="14"/>
        <v>659</v>
      </c>
      <c r="R288" s="4">
        <f t="shared" si="15"/>
        <v>3710</v>
      </c>
    </row>
    <row r="289" spans="1:18" ht="12.75">
      <c r="A289" s="16">
        <f t="shared" si="18"/>
        <v>38119</v>
      </c>
      <c r="B289" s="4">
        <v>1420</v>
      </c>
      <c r="C289" s="4">
        <v>60</v>
      </c>
      <c r="D289" s="4">
        <v>80</v>
      </c>
      <c r="E289" s="4">
        <v>1376</v>
      </c>
      <c r="F289" s="4">
        <v>869</v>
      </c>
      <c r="G289" s="4">
        <f t="shared" si="16"/>
        <v>3805</v>
      </c>
      <c r="H289" s="4">
        <v>266</v>
      </c>
      <c r="I289" s="4">
        <f t="shared" si="17"/>
        <v>4071</v>
      </c>
      <c r="J289" s="4">
        <v>790</v>
      </c>
      <c r="M289" s="4">
        <v>220</v>
      </c>
      <c r="N289" s="16">
        <f t="shared" si="19"/>
        <v>38119</v>
      </c>
      <c r="O289" s="4">
        <f t="shared" si="12"/>
        <v>770</v>
      </c>
      <c r="P289" s="4">
        <f t="shared" si="13"/>
        <v>2386</v>
      </c>
      <c r="Q289" s="4">
        <f t="shared" si="14"/>
        <v>649</v>
      </c>
      <c r="R289" s="4">
        <f t="shared" si="15"/>
        <v>3805</v>
      </c>
    </row>
    <row r="290" spans="1:18" ht="12.75">
      <c r="A290" s="16">
        <f t="shared" si="18"/>
        <v>38120</v>
      </c>
      <c r="B290" s="4">
        <v>1563</v>
      </c>
      <c r="C290" s="4">
        <v>60</v>
      </c>
      <c r="D290" s="4">
        <v>80</v>
      </c>
      <c r="E290" s="4">
        <v>1220</v>
      </c>
      <c r="F290" s="4">
        <v>809</v>
      </c>
      <c r="G290" s="4">
        <f t="shared" si="16"/>
        <v>3732</v>
      </c>
      <c r="H290" s="4">
        <v>266</v>
      </c>
      <c r="I290" s="4">
        <f t="shared" si="17"/>
        <v>3998</v>
      </c>
      <c r="J290" s="4">
        <v>750</v>
      </c>
      <c r="M290" s="4">
        <v>185</v>
      </c>
      <c r="N290" s="16">
        <f t="shared" si="19"/>
        <v>38120</v>
      </c>
      <c r="O290" s="4">
        <f t="shared" si="12"/>
        <v>953</v>
      </c>
      <c r="P290" s="4">
        <f t="shared" si="13"/>
        <v>2155</v>
      </c>
      <c r="Q290" s="4">
        <f t="shared" si="14"/>
        <v>624</v>
      </c>
      <c r="R290" s="4">
        <f t="shared" si="15"/>
        <v>3732</v>
      </c>
    </row>
    <row r="291" spans="1:18" ht="12.75">
      <c r="A291" s="16">
        <f t="shared" si="18"/>
        <v>38121</v>
      </c>
      <c r="B291" s="4">
        <v>1576</v>
      </c>
      <c r="C291" s="4">
        <v>60</v>
      </c>
      <c r="D291" s="4">
        <v>81</v>
      </c>
      <c r="E291" s="4">
        <v>1394</v>
      </c>
      <c r="F291" s="4">
        <v>889</v>
      </c>
      <c r="G291" s="4">
        <f t="shared" si="16"/>
        <v>4000</v>
      </c>
      <c r="H291" s="4">
        <v>266</v>
      </c>
      <c r="I291" s="4">
        <f t="shared" si="17"/>
        <v>4266</v>
      </c>
      <c r="J291" s="4">
        <v>750</v>
      </c>
      <c r="M291" s="4">
        <v>210</v>
      </c>
      <c r="N291" s="16">
        <f t="shared" si="19"/>
        <v>38121</v>
      </c>
      <c r="O291" s="4">
        <f t="shared" si="12"/>
        <v>967</v>
      </c>
      <c r="P291" s="4">
        <f t="shared" si="13"/>
        <v>2354</v>
      </c>
      <c r="Q291" s="4">
        <f t="shared" si="14"/>
        <v>679</v>
      </c>
      <c r="R291" s="4">
        <f t="shared" si="15"/>
        <v>4000</v>
      </c>
    </row>
    <row r="292" spans="1:18" ht="12.75">
      <c r="A292" s="16">
        <f t="shared" si="18"/>
        <v>38122</v>
      </c>
      <c r="B292" s="4">
        <v>1533</v>
      </c>
      <c r="C292" s="4">
        <v>60</v>
      </c>
      <c r="D292" s="4">
        <v>80</v>
      </c>
      <c r="E292" s="4">
        <v>1497</v>
      </c>
      <c r="F292" s="4">
        <v>746</v>
      </c>
      <c r="G292" s="4">
        <f t="shared" si="16"/>
        <v>3916</v>
      </c>
      <c r="H292" s="4">
        <v>349</v>
      </c>
      <c r="I292" s="4">
        <f t="shared" si="17"/>
        <v>4265</v>
      </c>
      <c r="J292" s="4">
        <v>750</v>
      </c>
      <c r="M292" s="4">
        <v>100</v>
      </c>
      <c r="N292" s="16">
        <f t="shared" si="19"/>
        <v>38122</v>
      </c>
      <c r="O292" s="4">
        <f t="shared" si="12"/>
        <v>923</v>
      </c>
      <c r="P292" s="4">
        <f t="shared" si="13"/>
        <v>2347</v>
      </c>
      <c r="Q292" s="4">
        <f t="shared" si="14"/>
        <v>646</v>
      </c>
      <c r="R292" s="4">
        <f t="shared" si="15"/>
        <v>3916</v>
      </c>
    </row>
    <row r="293" spans="1:18" ht="12.75">
      <c r="A293" s="16">
        <f t="shared" si="18"/>
        <v>38123</v>
      </c>
      <c r="B293" s="4">
        <v>1171</v>
      </c>
      <c r="C293" s="4">
        <v>58</v>
      </c>
      <c r="D293" s="4">
        <v>80</v>
      </c>
      <c r="E293" s="4">
        <v>1235</v>
      </c>
      <c r="F293" s="4">
        <v>665</v>
      </c>
      <c r="G293" s="4">
        <f t="shared" si="16"/>
        <v>3209</v>
      </c>
      <c r="H293" s="4">
        <v>349</v>
      </c>
      <c r="I293" s="4">
        <f t="shared" si="17"/>
        <v>3558</v>
      </c>
      <c r="J293" s="4">
        <v>500</v>
      </c>
      <c r="M293" s="4">
        <v>50</v>
      </c>
      <c r="N293" s="16">
        <f t="shared" si="19"/>
        <v>38123</v>
      </c>
      <c r="O293" s="4">
        <f t="shared" si="12"/>
        <v>809</v>
      </c>
      <c r="P293" s="4">
        <f t="shared" si="13"/>
        <v>1785</v>
      </c>
      <c r="Q293" s="4">
        <f t="shared" si="14"/>
        <v>615</v>
      </c>
      <c r="R293" s="4">
        <f t="shared" si="15"/>
        <v>3209</v>
      </c>
    </row>
    <row r="294" spans="1:18" ht="12.75">
      <c r="A294" s="16">
        <f t="shared" si="18"/>
        <v>38124</v>
      </c>
      <c r="B294" s="4">
        <v>1447</v>
      </c>
      <c r="C294" s="4">
        <v>60</v>
      </c>
      <c r="D294" s="4">
        <v>80</v>
      </c>
      <c r="E294" s="4">
        <v>1280</v>
      </c>
      <c r="F294" s="4">
        <v>839</v>
      </c>
      <c r="G294" s="4">
        <f t="shared" si="16"/>
        <v>3706</v>
      </c>
      <c r="H294" s="4">
        <v>349</v>
      </c>
      <c r="I294" s="4">
        <f t="shared" si="17"/>
        <v>4055</v>
      </c>
      <c r="J294" s="4">
        <v>750</v>
      </c>
      <c r="M294" s="4">
        <v>225</v>
      </c>
      <c r="N294" s="16">
        <f t="shared" si="19"/>
        <v>38124</v>
      </c>
      <c r="O294" s="4">
        <f t="shared" si="12"/>
        <v>837</v>
      </c>
      <c r="P294" s="4">
        <f t="shared" si="13"/>
        <v>2255</v>
      </c>
      <c r="Q294" s="4">
        <f t="shared" si="14"/>
        <v>614</v>
      </c>
      <c r="R294" s="4">
        <f t="shared" si="15"/>
        <v>3706</v>
      </c>
    </row>
    <row r="295" spans="1:18" ht="12.75">
      <c r="A295" s="16">
        <f t="shared" si="18"/>
        <v>38125</v>
      </c>
      <c r="B295" s="4">
        <v>1464</v>
      </c>
      <c r="C295" s="4">
        <v>60</v>
      </c>
      <c r="D295" s="4">
        <v>80</v>
      </c>
      <c r="E295" s="4">
        <v>1170</v>
      </c>
      <c r="F295" s="4">
        <v>916</v>
      </c>
      <c r="G295" s="4">
        <f t="shared" si="16"/>
        <v>3690</v>
      </c>
      <c r="H295" s="4">
        <v>349</v>
      </c>
      <c r="I295" s="4">
        <f t="shared" si="17"/>
        <v>4039</v>
      </c>
      <c r="J295" s="4">
        <v>750</v>
      </c>
      <c r="M295" s="4">
        <v>240</v>
      </c>
      <c r="N295" s="16">
        <f t="shared" si="19"/>
        <v>38125</v>
      </c>
      <c r="O295" s="4">
        <f t="shared" si="12"/>
        <v>854</v>
      </c>
      <c r="P295" s="4">
        <f t="shared" si="13"/>
        <v>2160</v>
      </c>
      <c r="Q295" s="4">
        <f t="shared" si="14"/>
        <v>676</v>
      </c>
      <c r="R295" s="4">
        <f t="shared" si="15"/>
        <v>3690</v>
      </c>
    </row>
    <row r="296" spans="1:14" ht="12.75">
      <c r="A296" s="16">
        <f t="shared" si="18"/>
        <v>38126</v>
      </c>
      <c r="N296" s="16">
        <f t="shared" si="19"/>
        <v>38126</v>
      </c>
    </row>
    <row r="297" spans="1:14" ht="12.75">
      <c r="A297" s="16">
        <f t="shared" si="18"/>
        <v>38127</v>
      </c>
      <c r="N297" s="16">
        <f t="shared" si="19"/>
        <v>38127</v>
      </c>
    </row>
    <row r="298" spans="1:14" ht="12.75">
      <c r="A298" s="16">
        <f t="shared" si="18"/>
        <v>38128</v>
      </c>
      <c r="N298" s="16">
        <f t="shared" si="19"/>
        <v>38128</v>
      </c>
    </row>
    <row r="299" spans="1:14" ht="12.75">
      <c r="A299" s="16">
        <f t="shared" si="18"/>
        <v>38129</v>
      </c>
      <c r="N299" s="16">
        <f t="shared" si="19"/>
        <v>38129</v>
      </c>
    </row>
    <row r="300" spans="1:14" ht="12.75">
      <c r="A300" s="16">
        <f t="shared" si="18"/>
        <v>38130</v>
      </c>
      <c r="N300" s="16">
        <f t="shared" si="19"/>
        <v>38130</v>
      </c>
    </row>
    <row r="301" spans="1:14" ht="12.75">
      <c r="A301" s="16">
        <f t="shared" si="18"/>
        <v>38131</v>
      </c>
      <c r="N301" s="16">
        <f t="shared" si="19"/>
        <v>38131</v>
      </c>
    </row>
    <row r="302" spans="1:14" ht="12.75">
      <c r="A302" s="16">
        <f t="shared" si="18"/>
        <v>38132</v>
      </c>
      <c r="N302" s="16">
        <f t="shared" si="19"/>
        <v>38132</v>
      </c>
    </row>
    <row r="303" spans="1:14" ht="12.75">
      <c r="A303" s="16">
        <f t="shared" si="18"/>
        <v>38133</v>
      </c>
      <c r="N303" s="16">
        <f t="shared" si="19"/>
        <v>38133</v>
      </c>
    </row>
    <row r="304" spans="1:14" ht="12.75">
      <c r="A304" s="16">
        <f t="shared" si="18"/>
        <v>38134</v>
      </c>
      <c r="N304" s="16">
        <f t="shared" si="19"/>
        <v>38134</v>
      </c>
    </row>
    <row r="305" spans="1:14" ht="12.75">
      <c r="A305" s="16">
        <f t="shared" si="18"/>
        <v>38135</v>
      </c>
      <c r="N305" s="16">
        <f t="shared" si="19"/>
        <v>38135</v>
      </c>
    </row>
    <row r="306" spans="1:14" ht="12.75">
      <c r="A306" s="16">
        <f t="shared" si="18"/>
        <v>38136</v>
      </c>
      <c r="N306" s="16">
        <f t="shared" si="19"/>
        <v>38136</v>
      </c>
    </row>
    <row r="307" spans="1:14" ht="12.75">
      <c r="A307" s="16">
        <f t="shared" si="18"/>
        <v>38137</v>
      </c>
      <c r="N307" s="16">
        <f t="shared" si="19"/>
        <v>38137</v>
      </c>
    </row>
    <row r="308" spans="1:14" ht="12.75">
      <c r="A308" s="16">
        <f t="shared" si="18"/>
        <v>38138</v>
      </c>
      <c r="N308" s="16">
        <f t="shared" si="19"/>
        <v>38138</v>
      </c>
    </row>
    <row r="309" spans="1:14" ht="12.75">
      <c r="A309" s="16">
        <f t="shared" si="18"/>
        <v>38139</v>
      </c>
      <c r="N309" s="16">
        <f t="shared" si="19"/>
        <v>38139</v>
      </c>
    </row>
    <row r="310" spans="1:14" ht="12.75">
      <c r="A310" s="16">
        <f t="shared" si="18"/>
        <v>38140</v>
      </c>
      <c r="N310" s="16">
        <f t="shared" si="19"/>
        <v>38140</v>
      </c>
    </row>
    <row r="311" spans="1:14" ht="12.75">
      <c r="A311" s="16">
        <f t="shared" si="18"/>
        <v>38141</v>
      </c>
      <c r="N311" s="16">
        <f t="shared" si="19"/>
        <v>38141</v>
      </c>
    </row>
    <row r="312" spans="1:14" ht="12.75">
      <c r="A312" s="16">
        <f t="shared" si="18"/>
        <v>38142</v>
      </c>
      <c r="N312" s="16">
        <f t="shared" si="19"/>
        <v>38142</v>
      </c>
    </row>
    <row r="313" spans="1:14" ht="12.75">
      <c r="A313" s="16">
        <f t="shared" si="18"/>
        <v>38143</v>
      </c>
      <c r="N313" s="16">
        <f t="shared" si="19"/>
        <v>38143</v>
      </c>
    </row>
    <row r="314" spans="1:14" ht="12.75">
      <c r="A314" s="16">
        <f t="shared" si="18"/>
        <v>38144</v>
      </c>
      <c r="N314" s="16">
        <f t="shared" si="19"/>
        <v>38144</v>
      </c>
    </row>
    <row r="315" spans="1:14" ht="12.75">
      <c r="A315" s="16">
        <f t="shared" si="18"/>
        <v>38145</v>
      </c>
      <c r="N315" s="16">
        <f t="shared" si="19"/>
        <v>38145</v>
      </c>
    </row>
    <row r="316" spans="1:14" ht="12.75">
      <c r="A316" s="16">
        <f t="shared" si="18"/>
        <v>38146</v>
      </c>
      <c r="N316" s="16">
        <f t="shared" si="19"/>
        <v>38146</v>
      </c>
    </row>
    <row r="317" spans="1:14" ht="12.75">
      <c r="A317" s="16">
        <f t="shared" si="18"/>
        <v>38147</v>
      </c>
      <c r="N317" s="16">
        <f t="shared" si="19"/>
        <v>38147</v>
      </c>
    </row>
    <row r="318" spans="1:14" ht="12.75">
      <c r="A318" s="16">
        <f t="shared" si="18"/>
        <v>38148</v>
      </c>
      <c r="N318" s="16">
        <f t="shared" si="19"/>
        <v>38148</v>
      </c>
    </row>
    <row r="319" spans="1:14" ht="12.75">
      <c r="A319" s="16">
        <f t="shared" si="18"/>
        <v>38149</v>
      </c>
      <c r="N319" s="16">
        <f t="shared" si="19"/>
        <v>38149</v>
      </c>
    </row>
    <row r="320" spans="1:14" ht="12.75">
      <c r="A320" s="16">
        <f t="shared" si="18"/>
        <v>38150</v>
      </c>
      <c r="N320" s="16">
        <f t="shared" si="19"/>
        <v>38150</v>
      </c>
    </row>
    <row r="321" spans="1:14" ht="12.75">
      <c r="A321" s="16">
        <f t="shared" si="18"/>
        <v>38151</v>
      </c>
      <c r="N321" s="16">
        <f t="shared" si="19"/>
        <v>38151</v>
      </c>
    </row>
    <row r="322" spans="1:14" ht="12.75">
      <c r="A322" s="16">
        <f t="shared" si="18"/>
        <v>38152</v>
      </c>
      <c r="N322" s="16">
        <f t="shared" si="19"/>
        <v>38152</v>
      </c>
    </row>
    <row r="323" spans="1:14" ht="12.75">
      <c r="A323" s="16">
        <f t="shared" si="18"/>
        <v>38153</v>
      </c>
      <c r="N323" s="16">
        <f t="shared" si="19"/>
        <v>38153</v>
      </c>
    </row>
    <row r="324" spans="1:14" ht="12.75">
      <c r="A324" s="16">
        <f t="shared" si="18"/>
        <v>38154</v>
      </c>
      <c r="N324" s="16">
        <f t="shared" si="19"/>
        <v>38154</v>
      </c>
    </row>
    <row r="325" spans="1:14" ht="12.75">
      <c r="A325" s="16">
        <f t="shared" si="18"/>
        <v>38155</v>
      </c>
      <c r="N325" s="16">
        <f t="shared" si="19"/>
        <v>38155</v>
      </c>
    </row>
    <row r="326" spans="1:14" ht="12.75">
      <c r="A326" s="16">
        <f t="shared" si="18"/>
        <v>38156</v>
      </c>
      <c r="N326" s="16">
        <f t="shared" si="19"/>
        <v>38156</v>
      </c>
    </row>
    <row r="327" spans="1:14" ht="12.75">
      <c r="A327" s="16">
        <f t="shared" si="18"/>
        <v>38157</v>
      </c>
      <c r="N327" s="16">
        <f t="shared" si="19"/>
        <v>38157</v>
      </c>
    </row>
    <row r="328" spans="1:14" ht="12.75">
      <c r="A328" s="16">
        <f t="shared" si="18"/>
        <v>38158</v>
      </c>
      <c r="N328" s="16">
        <f t="shared" si="19"/>
        <v>38158</v>
      </c>
    </row>
    <row r="329" spans="1:14" ht="12.75">
      <c r="A329" s="16">
        <f t="shared" si="18"/>
        <v>38159</v>
      </c>
      <c r="N329" s="16">
        <f t="shared" si="19"/>
        <v>38159</v>
      </c>
    </row>
    <row r="330" spans="1:14" ht="12.75">
      <c r="A330" s="16">
        <f t="shared" si="18"/>
        <v>38160</v>
      </c>
      <c r="N330" s="16">
        <f t="shared" si="19"/>
        <v>38160</v>
      </c>
    </row>
    <row r="331" spans="1:14" ht="12.75">
      <c r="A331" s="16">
        <f t="shared" si="18"/>
        <v>38161</v>
      </c>
      <c r="N331" s="16">
        <f t="shared" si="19"/>
        <v>38161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2004-05-19T08:08:28Z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