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3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<sst xmlns="http://schemas.openxmlformats.org/spreadsheetml/2006/main" count="133" uniqueCount="34">
  <si>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</si>
  <si>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</si>
  <si>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</si>
  <si>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</si>
  <si>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</si>
  <si>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</si>
  <si>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</si>
  <si>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</si>
  <si>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</si>
  <si>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</si>
  <si>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</si>
  <si>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</si>
  <si>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</si>
  <si>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</si>
  <si>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</si>
  <si>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</si>
  <si>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</si>
  <si>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</si>
  <si>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</si>
  <si>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</si>
  <si>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</si>
  <si>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</si>
  <si>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</si>
  <si>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</si>
  <si>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</si>
  <si>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</si>
  <si>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</si>
  <si>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</si>
  <si>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</si>
  <si>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</si>
  <si>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</si>
  <si>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 May</t>
  </si>
  <si>
    <t>DATE OF REPORT: 3 May</t>
  </si>
  <si>
    <t>DATE OF REPORT 3 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</si>
</sst>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Generation'!$C$220:$C$310</c:f>
              <c:strCache/>
            </c:strRef>
          </c:cat>
          <c:val>
            <c:numRef>
              <c:f>'Peak Generation'!$D$220:$D$310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Generation'!$C$220:$C$310</c:f>
              <c:strCache/>
            </c:strRef>
          </c:cat>
          <c:val>
            <c:numRef>
              <c:f>'Peak Generation'!$E$220:$E$310</c:f>
              <c:numCache/>
            </c:numRef>
          </c:val>
          <c:smooth val="0"/>
        </c:ser>
        <c:axId val="24694071"/>
        <c:axId val="52587468"/>
      </c:lineChart>
      <c:dateAx>
        <c:axId val="24694071"/>
        <c:scaling>
          <c:orientation val="minMax"/>
          <c:max val="38142"/>
          <c:min val="380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587468"/>
        <c:crosses val="autoZero"/>
        <c:auto val="0"/>
        <c:noMultiLvlLbl val="0"/>
      </c:dateAx>
      <c:valAx>
        <c:axId val="52587468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4071"/>
        <c:crosses val="autoZero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Generation'!$C$223:$C$312</c:f>
              <c:strCache/>
            </c:strRef>
          </c:cat>
          <c:val>
            <c:numRef>
              <c:f>'Peak Generation'!$F$223:$F$312</c:f>
              <c:numCache/>
            </c:numRef>
          </c:val>
          <c:smooth val="0"/>
        </c:ser>
        <c:ser>
          <c:idx val="3"/>
          <c:order val="1"/>
          <c:tx>
            <c:v>7-Day Avg.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Generation'!$C$223:$C$312</c:f>
              <c:strCache/>
            </c:strRef>
          </c:cat>
          <c:val>
            <c:numRef>
              <c:f>'Peak Generation'!$G$223:$G$312</c:f>
              <c:numCache/>
            </c:numRef>
          </c:val>
          <c:smooth val="0"/>
        </c:ser>
        <c:axId val="12548445"/>
        <c:axId val="28912058"/>
      </c:lineChart>
      <c:dateAx>
        <c:axId val="12548445"/>
        <c:scaling>
          <c:orientation val="minMax"/>
          <c:max val="38141"/>
          <c:min val="380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12058"/>
        <c:crosses val="autoZero"/>
        <c:auto val="0"/>
        <c:noMultiLvlLbl val="0"/>
      </c:dateAx>
      <c:valAx>
        <c:axId val="28912058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48445"/>
        <c:crosses val="autoZero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25"/>
          <c:y val="0.91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Power'!$A$217:$A$315</c:f>
              <c:strCache/>
            </c:strRef>
          </c:cat>
          <c:val>
            <c:numRef>
              <c:f>'Baghdad Power'!$B$217:$B$315</c:f>
              <c:numCache>
                <c:ptCount val="99"/>
                <c:pt idx="0">
                  <c:v>1095</c:v>
                </c:pt>
                <c:pt idx="1">
                  <c:v>1085</c:v>
                </c:pt>
                <c:pt idx="2">
                  <c:v>990</c:v>
                </c:pt>
                <c:pt idx="3">
                  <c:v>1120</c:v>
                </c:pt>
                <c:pt idx="4">
                  <c:v>1100</c:v>
                </c:pt>
                <c:pt idx="5">
                  <c:v>1070</c:v>
                </c:pt>
                <c:pt idx="6">
                  <c:v>1020</c:v>
                </c:pt>
                <c:pt idx="7">
                  <c:v>1050</c:v>
                </c:pt>
                <c:pt idx="8">
                  <c:v>970</c:v>
                </c:pt>
                <c:pt idx="9">
                  <c:v>1020</c:v>
                </c:pt>
                <c:pt idx="10">
                  <c:v>980</c:v>
                </c:pt>
                <c:pt idx="11">
                  <c:v>1050</c:v>
                </c:pt>
                <c:pt idx="12">
                  <c:v>1070</c:v>
                </c:pt>
                <c:pt idx="13">
                  <c:v>1075</c:v>
                </c:pt>
                <c:pt idx="14">
                  <c:v>1020</c:v>
                </c:pt>
                <c:pt idx="15">
                  <c:v>970</c:v>
                </c:pt>
                <c:pt idx="16">
                  <c:v>1080</c:v>
                </c:pt>
                <c:pt idx="17">
                  <c:v>925</c:v>
                </c:pt>
                <c:pt idx="18">
                  <c:v>910</c:v>
                </c:pt>
                <c:pt idx="19">
                  <c:v>990</c:v>
                </c:pt>
                <c:pt idx="20">
                  <c:v>930</c:v>
                </c:pt>
                <c:pt idx="21">
                  <c:v>865</c:v>
                </c:pt>
                <c:pt idx="22">
                  <c:v>850</c:v>
                </c:pt>
                <c:pt idx="23">
                  <c:v>970</c:v>
                </c:pt>
                <c:pt idx="24">
                  <c:v>990</c:v>
                </c:pt>
                <c:pt idx="25">
                  <c:v>825</c:v>
                </c:pt>
                <c:pt idx="26">
                  <c:v>830</c:v>
                </c:pt>
                <c:pt idx="27">
                  <c:v>920</c:v>
                </c:pt>
                <c:pt idx="28">
                  <c:v>900</c:v>
                </c:pt>
                <c:pt idx="29">
                  <c:v>865</c:v>
                </c:pt>
                <c:pt idx="30">
                  <c:v>990</c:v>
                </c:pt>
                <c:pt idx="31">
                  <c:v>830</c:v>
                </c:pt>
                <c:pt idx="32">
                  <c:v>1205</c:v>
                </c:pt>
                <c:pt idx="33">
                  <c:v>900</c:v>
                </c:pt>
                <c:pt idx="34">
                  <c:v>1060</c:v>
                </c:pt>
                <c:pt idx="35">
                  <c:v>1195</c:v>
                </c:pt>
                <c:pt idx="36">
                  <c:v>990</c:v>
                </c:pt>
                <c:pt idx="37">
                  <c:v>1375</c:v>
                </c:pt>
                <c:pt idx="38">
                  <c:v>1250</c:v>
                </c:pt>
                <c:pt idx="39">
                  <c:v>830</c:v>
                </c:pt>
                <c:pt idx="40">
                  <c:v>1200</c:v>
                </c:pt>
                <c:pt idx="41">
                  <c:v>630</c:v>
                </c:pt>
                <c:pt idx="42">
                  <c:v>780</c:v>
                </c:pt>
                <c:pt idx="43">
                  <c:v>800</c:v>
                </c:pt>
                <c:pt idx="44">
                  <c:v>1050</c:v>
                </c:pt>
                <c:pt idx="45">
                  <c:v>810</c:v>
                </c:pt>
                <c:pt idx="46">
                  <c:v>1240</c:v>
                </c:pt>
                <c:pt idx="47">
                  <c:v>1160</c:v>
                </c:pt>
                <c:pt idx="48">
                  <c:v>680</c:v>
                </c:pt>
                <c:pt idx="49">
                  <c:v>810</c:v>
                </c:pt>
                <c:pt idx="50">
                  <c:v>870</c:v>
                </c:pt>
                <c:pt idx="51">
                  <c:v>1150</c:v>
                </c:pt>
                <c:pt idx="52">
                  <c:v>1050</c:v>
                </c:pt>
                <c:pt idx="53">
                  <c:v>1085</c:v>
                </c:pt>
                <c:pt idx="54">
                  <c:v>770</c:v>
                </c:pt>
                <c:pt idx="55">
                  <c:v>1110</c:v>
                </c:pt>
                <c:pt idx="56">
                  <c:v>1220</c:v>
                </c:pt>
                <c:pt idx="57">
                  <c:v>1170</c:v>
                </c:pt>
                <c:pt idx="58">
                  <c:v>1190</c:v>
                </c:pt>
                <c:pt idx="59">
                  <c:v>975</c:v>
                </c:pt>
                <c:pt idx="60">
                  <c:v>1115</c:v>
                </c:pt>
                <c:pt idx="61">
                  <c:v>885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Power'!$A$217:$A$315</c:f>
              <c:strCache/>
            </c:strRef>
          </c:cat>
          <c:val>
            <c:numRef>
              <c:f>'Baghdad Power'!$C$217:$C$315</c:f>
              <c:numCache>
                <c:ptCount val="99"/>
                <c:pt idx="0">
                  <c:v>205</c:v>
                </c:pt>
                <c:pt idx="1">
                  <c:v>230</c:v>
                </c:pt>
                <c:pt idx="2">
                  <c:v>280</c:v>
                </c:pt>
                <c:pt idx="3">
                  <c:v>230</c:v>
                </c:pt>
                <c:pt idx="4">
                  <c:v>300</c:v>
                </c:pt>
                <c:pt idx="5">
                  <c:v>310</c:v>
                </c:pt>
                <c:pt idx="6">
                  <c:v>230</c:v>
                </c:pt>
                <c:pt idx="7">
                  <c:v>320</c:v>
                </c:pt>
                <c:pt idx="8">
                  <c:v>472</c:v>
                </c:pt>
                <c:pt idx="9">
                  <c:v>360</c:v>
                </c:pt>
                <c:pt idx="10">
                  <c:v>420</c:v>
                </c:pt>
                <c:pt idx="11">
                  <c:v>355</c:v>
                </c:pt>
                <c:pt idx="12">
                  <c:v>395</c:v>
                </c:pt>
                <c:pt idx="13">
                  <c:v>350</c:v>
                </c:pt>
                <c:pt idx="14">
                  <c:v>480</c:v>
                </c:pt>
                <c:pt idx="15">
                  <c:v>330</c:v>
                </c:pt>
                <c:pt idx="16">
                  <c:v>420</c:v>
                </c:pt>
                <c:pt idx="17">
                  <c:v>560</c:v>
                </c:pt>
                <c:pt idx="18">
                  <c:v>540</c:v>
                </c:pt>
                <c:pt idx="19">
                  <c:v>430</c:v>
                </c:pt>
                <c:pt idx="20">
                  <c:v>520</c:v>
                </c:pt>
                <c:pt idx="21">
                  <c:v>515</c:v>
                </c:pt>
                <c:pt idx="22">
                  <c:v>520</c:v>
                </c:pt>
                <c:pt idx="23">
                  <c:v>286</c:v>
                </c:pt>
                <c:pt idx="24">
                  <c:v>575</c:v>
                </c:pt>
                <c:pt idx="25">
                  <c:v>500</c:v>
                </c:pt>
                <c:pt idx="26">
                  <c:v>520</c:v>
                </c:pt>
                <c:pt idx="27">
                  <c:v>345</c:v>
                </c:pt>
                <c:pt idx="28">
                  <c:v>300</c:v>
                </c:pt>
                <c:pt idx="29">
                  <c:v>375</c:v>
                </c:pt>
                <c:pt idx="30">
                  <c:v>310</c:v>
                </c:pt>
                <c:pt idx="31">
                  <c:v>320</c:v>
                </c:pt>
                <c:pt idx="32">
                  <c:v>-25</c:v>
                </c:pt>
                <c:pt idx="33">
                  <c:v>290</c:v>
                </c:pt>
                <c:pt idx="34">
                  <c:v>200</c:v>
                </c:pt>
                <c:pt idx="35">
                  <c:v>-5</c:v>
                </c:pt>
                <c:pt idx="36">
                  <c:v>260</c:v>
                </c:pt>
                <c:pt idx="37">
                  <c:v>60</c:v>
                </c:pt>
                <c:pt idx="38">
                  <c:v>-20</c:v>
                </c:pt>
                <c:pt idx="39">
                  <c:v>452</c:v>
                </c:pt>
                <c:pt idx="40">
                  <c:v>-90</c:v>
                </c:pt>
                <c:pt idx="41">
                  <c:v>510</c:v>
                </c:pt>
                <c:pt idx="42">
                  <c:v>450</c:v>
                </c:pt>
                <c:pt idx="43">
                  <c:v>152</c:v>
                </c:pt>
                <c:pt idx="44">
                  <c:v>335</c:v>
                </c:pt>
                <c:pt idx="45">
                  <c:v>475</c:v>
                </c:pt>
                <c:pt idx="46">
                  <c:v>-110</c:v>
                </c:pt>
                <c:pt idx="47">
                  <c:v>37</c:v>
                </c:pt>
                <c:pt idx="48">
                  <c:v>510</c:v>
                </c:pt>
                <c:pt idx="49">
                  <c:v>380</c:v>
                </c:pt>
                <c:pt idx="50">
                  <c:v>340</c:v>
                </c:pt>
                <c:pt idx="51">
                  <c:v>350</c:v>
                </c:pt>
                <c:pt idx="52">
                  <c:v>150</c:v>
                </c:pt>
                <c:pt idx="53">
                  <c:v>280</c:v>
                </c:pt>
                <c:pt idx="54">
                  <c:v>510</c:v>
                </c:pt>
                <c:pt idx="55">
                  <c:v>240</c:v>
                </c:pt>
                <c:pt idx="56">
                  <c:v>280</c:v>
                </c:pt>
                <c:pt idx="57">
                  <c:v>180</c:v>
                </c:pt>
                <c:pt idx="58">
                  <c:v>310</c:v>
                </c:pt>
                <c:pt idx="59">
                  <c:v>425</c:v>
                </c:pt>
                <c:pt idx="60">
                  <c:v>185</c:v>
                </c:pt>
                <c:pt idx="61">
                  <c:v>470</c:v>
                </c:pt>
              </c:numCache>
            </c:numRef>
          </c:val>
        </c:ser>
        <c:overlap val="100"/>
        <c:axId val="40312435"/>
        <c:axId val="54299608"/>
      </c:barChart>
      <c:dateAx>
        <c:axId val="40312435"/>
        <c:scaling>
          <c:orientation val="minMax"/>
          <c:max val="38141"/>
          <c:min val="38050"/>
        </c:scaling>
        <c:axPos val="b"/>
        <c:delete val="0"/>
        <c:numFmt formatCode="General" sourceLinked="1"/>
        <c:majorTickMark val="out"/>
        <c:minorTickMark val="none"/>
        <c:tickLblPos val="nextTo"/>
        <c:crossAx val="54299608"/>
        <c:crosses val="autoZero"/>
        <c:auto val="0"/>
        <c:noMultiLvlLbl val="0"/>
      </c:dateAx>
      <c:valAx>
        <c:axId val="54299608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1243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Consumption'!$O$217:$O$358</c:f>
              <c:numCache>
                <c:ptCount val="142"/>
                <c:pt idx="0">
                  <c:v>929</c:v>
                </c:pt>
                <c:pt idx="1">
                  <c:v>944</c:v>
                </c:pt>
                <c:pt idx="2">
                  <c:v>829</c:v>
                </c:pt>
                <c:pt idx="3">
                  <c:v>853</c:v>
                </c:pt>
                <c:pt idx="4">
                  <c:v>711</c:v>
                </c:pt>
                <c:pt idx="5">
                  <c:v>791</c:v>
                </c:pt>
                <c:pt idx="6">
                  <c:v>1012</c:v>
                </c:pt>
                <c:pt idx="7">
                  <c:v>926</c:v>
                </c:pt>
                <c:pt idx="8">
                  <c:v>933</c:v>
                </c:pt>
                <c:pt idx="9">
                  <c:v>960</c:v>
                </c:pt>
                <c:pt idx="10">
                  <c:v>1000</c:v>
                </c:pt>
                <c:pt idx="11">
                  <c:v>937</c:v>
                </c:pt>
                <c:pt idx="12">
                  <c:v>939</c:v>
                </c:pt>
                <c:pt idx="13">
                  <c:v>967</c:v>
                </c:pt>
                <c:pt idx="14">
                  <c:v>969</c:v>
                </c:pt>
                <c:pt idx="15">
                  <c:v>961</c:v>
                </c:pt>
                <c:pt idx="16">
                  <c:v>994</c:v>
                </c:pt>
                <c:pt idx="17">
                  <c:v>1157</c:v>
                </c:pt>
                <c:pt idx="18">
                  <c:v>948</c:v>
                </c:pt>
                <c:pt idx="19">
                  <c:v>1150</c:v>
                </c:pt>
                <c:pt idx="20">
                  <c:v>945</c:v>
                </c:pt>
                <c:pt idx="21">
                  <c:v>997</c:v>
                </c:pt>
                <c:pt idx="22">
                  <c:v>1067</c:v>
                </c:pt>
                <c:pt idx="23">
                  <c:v>891</c:v>
                </c:pt>
                <c:pt idx="24">
                  <c:v>998</c:v>
                </c:pt>
                <c:pt idx="25">
                  <c:v>1037</c:v>
                </c:pt>
                <c:pt idx="26">
                  <c:v>1053</c:v>
                </c:pt>
                <c:pt idx="27">
                  <c:v>732</c:v>
                </c:pt>
                <c:pt idx="28">
                  <c:v>797</c:v>
                </c:pt>
                <c:pt idx="29">
                  <c:v>932</c:v>
                </c:pt>
                <c:pt idx="30">
                  <c:v>932</c:v>
                </c:pt>
                <c:pt idx="31">
                  <c:v>775</c:v>
                </c:pt>
                <c:pt idx="32">
                  <c:v>849</c:v>
                </c:pt>
                <c:pt idx="33">
                  <c:v>885</c:v>
                </c:pt>
                <c:pt idx="34">
                  <c:v>679</c:v>
                </c:pt>
                <c:pt idx="35">
                  <c:v>825</c:v>
                </c:pt>
                <c:pt idx="36">
                  <c:v>780</c:v>
                </c:pt>
                <c:pt idx="37">
                  <c:v>766</c:v>
                </c:pt>
                <c:pt idx="38">
                  <c:v>878</c:v>
                </c:pt>
                <c:pt idx="39">
                  <c:v>824</c:v>
                </c:pt>
                <c:pt idx="40">
                  <c:v>686</c:v>
                </c:pt>
                <c:pt idx="41">
                  <c:v>834</c:v>
                </c:pt>
                <c:pt idx="42">
                  <c:v>935</c:v>
                </c:pt>
                <c:pt idx="43">
                  <c:v>846</c:v>
                </c:pt>
                <c:pt idx="44">
                  <c:v>812</c:v>
                </c:pt>
                <c:pt idx="45">
                  <c:v>823</c:v>
                </c:pt>
                <c:pt idx="46">
                  <c:v>823</c:v>
                </c:pt>
                <c:pt idx="47">
                  <c:v>862</c:v>
                </c:pt>
                <c:pt idx="48">
                  <c:v>757</c:v>
                </c:pt>
                <c:pt idx="49">
                  <c:v>916</c:v>
                </c:pt>
                <c:pt idx="50">
                  <c:v>935</c:v>
                </c:pt>
                <c:pt idx="51">
                  <c:v>801</c:v>
                </c:pt>
                <c:pt idx="52">
                  <c:v>869</c:v>
                </c:pt>
                <c:pt idx="53">
                  <c:v>844</c:v>
                </c:pt>
                <c:pt idx="54">
                  <c:v>843</c:v>
                </c:pt>
                <c:pt idx="55">
                  <c:v>867</c:v>
                </c:pt>
                <c:pt idx="56">
                  <c:v>826</c:v>
                </c:pt>
                <c:pt idx="57">
                  <c:v>739</c:v>
                </c:pt>
                <c:pt idx="58">
                  <c:v>764</c:v>
                </c:pt>
                <c:pt idx="59">
                  <c:v>861</c:v>
                </c:pt>
                <c:pt idx="60">
                  <c:v>771</c:v>
                </c:pt>
                <c:pt idx="61">
                  <c:v>991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Consumption'!$P$217:$P$358</c:f>
              <c:numCache>
                <c:ptCount val="142"/>
                <c:pt idx="0">
                  <c:v>2079</c:v>
                </c:pt>
                <c:pt idx="1">
                  <c:v>1965</c:v>
                </c:pt>
                <c:pt idx="2">
                  <c:v>2056</c:v>
                </c:pt>
                <c:pt idx="3">
                  <c:v>2017</c:v>
                </c:pt>
                <c:pt idx="4">
                  <c:v>2237</c:v>
                </c:pt>
                <c:pt idx="5">
                  <c:v>2223</c:v>
                </c:pt>
                <c:pt idx="6">
                  <c:v>2156</c:v>
                </c:pt>
                <c:pt idx="7">
                  <c:v>2280</c:v>
                </c:pt>
                <c:pt idx="8">
                  <c:v>2178</c:v>
                </c:pt>
                <c:pt idx="9">
                  <c:v>2240</c:v>
                </c:pt>
                <c:pt idx="10">
                  <c:v>2233</c:v>
                </c:pt>
                <c:pt idx="11">
                  <c:v>2291</c:v>
                </c:pt>
                <c:pt idx="12">
                  <c:v>2182</c:v>
                </c:pt>
                <c:pt idx="13">
                  <c:v>2198</c:v>
                </c:pt>
                <c:pt idx="14">
                  <c:v>2234</c:v>
                </c:pt>
                <c:pt idx="15">
                  <c:v>2098</c:v>
                </c:pt>
                <c:pt idx="16">
                  <c:v>2303</c:v>
                </c:pt>
                <c:pt idx="17">
                  <c:v>2291</c:v>
                </c:pt>
                <c:pt idx="18">
                  <c:v>2145</c:v>
                </c:pt>
                <c:pt idx="19">
                  <c:v>2320</c:v>
                </c:pt>
                <c:pt idx="20">
                  <c:v>2338</c:v>
                </c:pt>
                <c:pt idx="21">
                  <c:v>2119</c:v>
                </c:pt>
                <c:pt idx="22">
                  <c:v>2071</c:v>
                </c:pt>
                <c:pt idx="23">
                  <c:v>2249</c:v>
                </c:pt>
                <c:pt idx="24">
                  <c:v>2230</c:v>
                </c:pt>
                <c:pt idx="25">
                  <c:v>2060</c:v>
                </c:pt>
                <c:pt idx="26">
                  <c:v>2151</c:v>
                </c:pt>
                <c:pt idx="27">
                  <c:v>2167</c:v>
                </c:pt>
                <c:pt idx="28">
                  <c:v>2118</c:v>
                </c:pt>
                <c:pt idx="29">
                  <c:v>2079</c:v>
                </c:pt>
                <c:pt idx="30">
                  <c:v>2089</c:v>
                </c:pt>
                <c:pt idx="31">
                  <c:v>2068</c:v>
                </c:pt>
                <c:pt idx="32">
                  <c:v>2424</c:v>
                </c:pt>
                <c:pt idx="33">
                  <c:v>1952</c:v>
                </c:pt>
                <c:pt idx="34">
                  <c:v>2031</c:v>
                </c:pt>
                <c:pt idx="35">
                  <c:v>2237</c:v>
                </c:pt>
                <c:pt idx="36">
                  <c:v>2200</c:v>
                </c:pt>
                <c:pt idx="37">
                  <c:v>2653</c:v>
                </c:pt>
                <c:pt idx="38">
                  <c:v>2461</c:v>
                </c:pt>
                <c:pt idx="39">
                  <c:v>2111</c:v>
                </c:pt>
                <c:pt idx="40">
                  <c:v>2488</c:v>
                </c:pt>
                <c:pt idx="41">
                  <c:v>1938</c:v>
                </c:pt>
                <c:pt idx="42">
                  <c:v>2020</c:v>
                </c:pt>
                <c:pt idx="43">
                  <c:v>2061</c:v>
                </c:pt>
                <c:pt idx="44">
                  <c:v>2378</c:v>
                </c:pt>
                <c:pt idx="45">
                  <c:v>2057</c:v>
                </c:pt>
                <c:pt idx="46">
                  <c:v>1919</c:v>
                </c:pt>
                <c:pt idx="47">
                  <c:v>1871</c:v>
                </c:pt>
                <c:pt idx="48">
                  <c:v>1908</c:v>
                </c:pt>
                <c:pt idx="49">
                  <c:v>2054</c:v>
                </c:pt>
                <c:pt idx="50">
                  <c:v>2034</c:v>
                </c:pt>
                <c:pt idx="51">
                  <c:v>2396</c:v>
                </c:pt>
                <c:pt idx="52">
                  <c:v>2267</c:v>
                </c:pt>
                <c:pt idx="53">
                  <c:v>2323</c:v>
                </c:pt>
                <c:pt idx="54">
                  <c:v>2039</c:v>
                </c:pt>
                <c:pt idx="55">
                  <c:v>2351</c:v>
                </c:pt>
                <c:pt idx="56">
                  <c:v>2644</c:v>
                </c:pt>
                <c:pt idx="57">
                  <c:v>2603</c:v>
                </c:pt>
                <c:pt idx="58">
                  <c:v>2542</c:v>
                </c:pt>
                <c:pt idx="59">
                  <c:v>2310</c:v>
                </c:pt>
                <c:pt idx="60">
                  <c:v>2270</c:v>
                </c:pt>
                <c:pt idx="61">
                  <c:v>2210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Consumption'!$Q$217:$Q$358</c:f>
              <c:numCache>
                <c:ptCount val="142"/>
                <c:pt idx="0">
                  <c:v>785</c:v>
                </c:pt>
                <c:pt idx="1">
                  <c:v>770</c:v>
                </c:pt>
                <c:pt idx="2">
                  <c:v>772</c:v>
                </c:pt>
                <c:pt idx="3">
                  <c:v>638</c:v>
                </c:pt>
                <c:pt idx="4">
                  <c:v>633</c:v>
                </c:pt>
                <c:pt idx="5">
                  <c:v>604</c:v>
                </c:pt>
                <c:pt idx="6">
                  <c:v>519</c:v>
                </c:pt>
                <c:pt idx="7">
                  <c:v>531</c:v>
                </c:pt>
                <c:pt idx="8">
                  <c:v>575</c:v>
                </c:pt>
                <c:pt idx="9">
                  <c:v>600</c:v>
                </c:pt>
                <c:pt idx="10">
                  <c:v>582</c:v>
                </c:pt>
                <c:pt idx="11">
                  <c:v>650</c:v>
                </c:pt>
                <c:pt idx="12">
                  <c:v>689</c:v>
                </c:pt>
                <c:pt idx="13">
                  <c:v>692</c:v>
                </c:pt>
                <c:pt idx="14">
                  <c:v>668</c:v>
                </c:pt>
                <c:pt idx="15">
                  <c:v>625</c:v>
                </c:pt>
                <c:pt idx="16">
                  <c:v>558</c:v>
                </c:pt>
                <c:pt idx="17">
                  <c:v>642</c:v>
                </c:pt>
                <c:pt idx="18">
                  <c:v>633</c:v>
                </c:pt>
                <c:pt idx="19">
                  <c:v>591</c:v>
                </c:pt>
                <c:pt idx="20">
                  <c:v>611</c:v>
                </c:pt>
                <c:pt idx="21">
                  <c:v>634</c:v>
                </c:pt>
                <c:pt idx="22">
                  <c:v>613</c:v>
                </c:pt>
                <c:pt idx="23">
                  <c:v>666</c:v>
                </c:pt>
                <c:pt idx="24">
                  <c:v>608</c:v>
                </c:pt>
                <c:pt idx="25">
                  <c:v>629</c:v>
                </c:pt>
                <c:pt idx="26">
                  <c:v>633</c:v>
                </c:pt>
                <c:pt idx="27">
                  <c:v>691</c:v>
                </c:pt>
                <c:pt idx="28">
                  <c:v>716</c:v>
                </c:pt>
                <c:pt idx="29">
                  <c:v>604</c:v>
                </c:pt>
                <c:pt idx="30">
                  <c:v>633</c:v>
                </c:pt>
                <c:pt idx="31">
                  <c:v>514</c:v>
                </c:pt>
                <c:pt idx="32">
                  <c:v>364</c:v>
                </c:pt>
                <c:pt idx="33">
                  <c:v>563</c:v>
                </c:pt>
                <c:pt idx="34">
                  <c:v>573</c:v>
                </c:pt>
                <c:pt idx="35">
                  <c:v>309</c:v>
                </c:pt>
                <c:pt idx="36">
                  <c:v>584</c:v>
                </c:pt>
                <c:pt idx="37">
                  <c:v>214</c:v>
                </c:pt>
                <c:pt idx="38">
                  <c:v>252</c:v>
                </c:pt>
                <c:pt idx="39">
                  <c:v>586</c:v>
                </c:pt>
                <c:pt idx="40">
                  <c:v>260</c:v>
                </c:pt>
                <c:pt idx="41">
                  <c:v>665</c:v>
                </c:pt>
                <c:pt idx="42">
                  <c:v>150</c:v>
                </c:pt>
                <c:pt idx="43">
                  <c:v>313</c:v>
                </c:pt>
                <c:pt idx="44">
                  <c:v>310</c:v>
                </c:pt>
                <c:pt idx="45">
                  <c:v>654</c:v>
                </c:pt>
                <c:pt idx="46">
                  <c:v>602</c:v>
                </c:pt>
                <c:pt idx="47">
                  <c:v>685</c:v>
                </c:pt>
                <c:pt idx="48">
                  <c:v>565</c:v>
                </c:pt>
                <c:pt idx="49">
                  <c:v>630</c:v>
                </c:pt>
                <c:pt idx="50">
                  <c:v>659</c:v>
                </c:pt>
                <c:pt idx="51">
                  <c:v>644</c:v>
                </c:pt>
                <c:pt idx="52">
                  <c:v>624</c:v>
                </c:pt>
                <c:pt idx="53">
                  <c:v>483</c:v>
                </c:pt>
                <c:pt idx="54">
                  <c:v>334</c:v>
                </c:pt>
                <c:pt idx="55">
                  <c:v>447</c:v>
                </c:pt>
                <c:pt idx="56">
                  <c:v>638</c:v>
                </c:pt>
                <c:pt idx="57">
                  <c:v>643</c:v>
                </c:pt>
                <c:pt idx="58">
                  <c:v>710</c:v>
                </c:pt>
                <c:pt idx="59">
                  <c:v>733</c:v>
                </c:pt>
                <c:pt idx="60">
                  <c:v>690</c:v>
                </c:pt>
                <c:pt idx="61">
                  <c:v>604</c:v>
                </c:pt>
              </c:numCache>
            </c:numRef>
          </c:val>
        </c:ser>
        <c:overlap val="100"/>
        <c:axId val="34806265"/>
        <c:axId val="49828262"/>
      </c:barChart>
      <c:dateAx>
        <c:axId val="34806265"/>
        <c:scaling>
          <c:orientation val="minMax"/>
          <c:max val="38141"/>
          <c:min val="38050"/>
        </c:scaling>
        <c:axPos val="b"/>
        <c:delete val="0"/>
        <c:numFmt formatCode="General" sourceLinked="1"/>
        <c:majorTickMark val="out"/>
        <c:minorTickMark val="none"/>
        <c:tickLblPos val="nextTo"/>
        <c:crossAx val="49828262"/>
        <c:crosses val="autoZero"/>
        <c:auto val="0"/>
        <c:noMultiLvlLbl val="0"/>
      </c:dateAx>
      <c:valAx>
        <c:axId val="4982826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06265"/>
        <c:crosses val="autoZero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workbookViewId="0" topLeftCell="A1">
      <pane ySplit="3" topLeftCell="BM4" activePane="bottomLeft" state="frozen"/>
      <selection pane="topLeft" activeCell="D1" sqref="D1"/>
      <selection pane="bottomLeft" activeCell="N275" sqref="N275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1549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1176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800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3667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3933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710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160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79">AVERAGE(D164:D170)</f>
        <v>3602.285714285714</v>
      </c>
      <c r="F170">
        <v>72144</v>
      </c>
      <c r="G170">
        <f aca="true" t="shared" si="11" ref="G170:G279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spans="3:7" ht="12.75">
      <c r="C269" s="1">
        <v>38099</v>
      </c>
      <c r="D269">
        <v>4026</v>
      </c>
      <c r="E269" s="7">
        <f t="shared" si="10"/>
        <v>3811.8571428571427</v>
      </c>
      <c r="F269">
        <v>78517</v>
      </c>
      <c r="G269">
        <f t="shared" si="11"/>
        <v>77843.42857142857</v>
      </c>
    </row>
    <row r="270" spans="3:7" ht="12.75">
      <c r="C270" s="1">
        <v>38100</v>
      </c>
      <c r="D270">
        <v>3916</v>
      </c>
      <c r="E270" s="7">
        <f t="shared" si="10"/>
        <v>3855.5714285714284</v>
      </c>
      <c r="F270">
        <v>75977</v>
      </c>
      <c r="G270">
        <f t="shared" si="11"/>
        <v>77980.71428571429</v>
      </c>
    </row>
    <row r="271" spans="3:7" ht="12.75">
      <c r="C271" s="1">
        <v>38101</v>
      </c>
      <c r="D271">
        <v>3482</v>
      </c>
      <c r="E271" s="7">
        <f t="shared" si="10"/>
        <v>3826.714285714286</v>
      </c>
      <c r="F271">
        <v>75693</v>
      </c>
      <c r="G271">
        <f t="shared" si="11"/>
        <v>78240.85714285714</v>
      </c>
    </row>
    <row r="272" spans="3:7" ht="12.75">
      <c r="C272" s="1">
        <v>38102</v>
      </c>
      <c r="D272">
        <v>3931</v>
      </c>
      <c r="E272" s="7">
        <f t="shared" si="10"/>
        <v>3888.8571428571427</v>
      </c>
      <c r="F272">
        <v>76763</v>
      </c>
      <c r="G272">
        <f t="shared" si="11"/>
        <v>78415.28571428571</v>
      </c>
    </row>
    <row r="273" spans="3:7" ht="12.75">
      <c r="C273" s="1">
        <v>38103</v>
      </c>
      <c r="D273">
        <v>4374</v>
      </c>
      <c r="E273" s="7">
        <f t="shared" si="10"/>
        <v>3961.4285714285716</v>
      </c>
      <c r="F273">
        <v>82958</v>
      </c>
      <c r="G273">
        <f t="shared" si="11"/>
        <v>79354</v>
      </c>
    </row>
    <row r="274" spans="3:7" ht="12.75">
      <c r="C274" s="1">
        <v>38104</v>
      </c>
      <c r="D274">
        <v>4251</v>
      </c>
      <c r="E274" s="7">
        <f t="shared" si="10"/>
        <v>4012.4285714285716</v>
      </c>
      <c r="F274">
        <v>82283</v>
      </c>
      <c r="G274">
        <f t="shared" si="11"/>
        <v>79858.85714285714</v>
      </c>
    </row>
    <row r="275" spans="3:7" ht="12.75">
      <c r="C275" s="1">
        <v>38105</v>
      </c>
      <c r="D275">
        <v>4282</v>
      </c>
      <c r="E275" s="7">
        <f t="shared" si="10"/>
        <v>4037.4285714285716</v>
      </c>
      <c r="F275">
        <v>82678</v>
      </c>
      <c r="G275">
        <f t="shared" si="11"/>
        <v>79267</v>
      </c>
    </row>
    <row r="276" spans="3:7" ht="12.75">
      <c r="C276" s="1">
        <v>38106</v>
      </c>
      <c r="D276">
        <v>4170</v>
      </c>
      <c r="E276" s="7">
        <f t="shared" si="10"/>
        <v>4058</v>
      </c>
      <c r="F276">
        <v>85114</v>
      </c>
      <c r="G276">
        <f t="shared" si="11"/>
        <v>80209.42857142857</v>
      </c>
    </row>
    <row r="277" spans="3:7" ht="12.75">
      <c r="C277" s="1">
        <v>38107</v>
      </c>
      <c r="D277">
        <v>3997</v>
      </c>
      <c r="E277" s="7">
        <f t="shared" si="10"/>
        <v>4069.5714285714284</v>
      </c>
      <c r="F277">
        <v>79502</v>
      </c>
      <c r="G277">
        <f t="shared" si="11"/>
        <v>80713</v>
      </c>
    </row>
    <row r="278" spans="3:7" ht="12.75">
      <c r="C278" s="1">
        <v>38108</v>
      </c>
      <c r="D278">
        <v>4071</v>
      </c>
      <c r="E278" s="7">
        <f t="shared" si="10"/>
        <v>4153.714285714285</v>
      </c>
      <c r="F278">
        <v>82214</v>
      </c>
      <c r="G278">
        <f t="shared" si="11"/>
        <v>81644.57142857143</v>
      </c>
    </row>
    <row r="279" spans="3:7" ht="12.75">
      <c r="C279" s="1">
        <v>38109</v>
      </c>
      <c r="D279">
        <v>3933</v>
      </c>
      <c r="E279" s="7">
        <f t="shared" si="10"/>
        <v>4154</v>
      </c>
      <c r="F279">
        <v>80309</v>
      </c>
      <c r="G279">
        <f t="shared" si="11"/>
        <v>82151.14285714286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  <row r="284" ht="12.75">
      <c r="C284" s="1">
        <f>SUM(C283+1)</f>
        <v>38114</v>
      </c>
    </row>
    <row r="285" ht="12.75">
      <c r="C285" s="1">
        <f>C284+1</f>
        <v>38115</v>
      </c>
    </row>
    <row r="286" ht="12.75">
      <c r="C286" s="1">
        <f>C285+1</f>
        <v>38116</v>
      </c>
    </row>
    <row r="287" ht="12.75">
      <c r="C287" s="1">
        <f aca="true" t="shared" si="12" ref="C287:C320">C286+1</f>
        <v>38117</v>
      </c>
    </row>
    <row r="288" ht="12.75">
      <c r="C288" s="1">
        <f t="shared" si="12"/>
        <v>38118</v>
      </c>
    </row>
    <row r="289" ht="12.75">
      <c r="C289" s="1">
        <f t="shared" si="12"/>
        <v>38119</v>
      </c>
    </row>
    <row r="290" ht="12.75">
      <c r="C290" s="1">
        <f t="shared" si="12"/>
        <v>38120</v>
      </c>
    </row>
    <row r="291" ht="12.75">
      <c r="C291" s="1">
        <f t="shared" si="12"/>
        <v>38121</v>
      </c>
    </row>
    <row r="292" ht="12.75">
      <c r="C292" s="1">
        <f t="shared" si="12"/>
        <v>38122</v>
      </c>
    </row>
    <row r="293" ht="12.75">
      <c r="C293" s="1">
        <f t="shared" si="12"/>
        <v>38123</v>
      </c>
    </row>
    <row r="294" ht="12.75">
      <c r="C294" s="1">
        <f t="shared" si="12"/>
        <v>38124</v>
      </c>
    </row>
    <row r="295" ht="12.75">
      <c r="C295" s="1">
        <f t="shared" si="12"/>
        <v>38125</v>
      </c>
    </row>
    <row r="296" ht="12.75">
      <c r="C296" s="1">
        <f t="shared" si="12"/>
        <v>38126</v>
      </c>
    </row>
    <row r="297" ht="12.75">
      <c r="C297" s="1">
        <f t="shared" si="12"/>
        <v>38127</v>
      </c>
    </row>
    <row r="298" ht="12.75">
      <c r="C298" s="1">
        <f t="shared" si="12"/>
        <v>38128</v>
      </c>
    </row>
    <row r="299" ht="12.75">
      <c r="C299" s="1">
        <f t="shared" si="12"/>
        <v>38129</v>
      </c>
    </row>
    <row r="300" ht="12.75">
      <c r="C300" s="1">
        <f t="shared" si="12"/>
        <v>38130</v>
      </c>
    </row>
    <row r="301" ht="12.75">
      <c r="C301" s="1">
        <f t="shared" si="12"/>
        <v>38131</v>
      </c>
    </row>
    <row r="302" ht="12.75">
      <c r="C302" s="1">
        <f t="shared" si="12"/>
        <v>38132</v>
      </c>
    </row>
    <row r="303" ht="12.75">
      <c r="C303" s="1">
        <f t="shared" si="12"/>
        <v>38133</v>
      </c>
    </row>
    <row r="304" ht="12.75">
      <c r="C304" s="1">
        <f t="shared" si="12"/>
        <v>38134</v>
      </c>
    </row>
    <row r="305" ht="12.75">
      <c r="C305" s="1">
        <f t="shared" si="12"/>
        <v>38135</v>
      </c>
    </row>
    <row r="306" ht="12.75">
      <c r="C306" s="1">
        <f t="shared" si="12"/>
        <v>38136</v>
      </c>
    </row>
    <row r="307" ht="12.75">
      <c r="C307" s="1">
        <f t="shared" si="12"/>
        <v>38137</v>
      </c>
    </row>
    <row r="308" ht="12.75">
      <c r="C308" s="1">
        <f t="shared" si="12"/>
        <v>38138</v>
      </c>
    </row>
    <row r="309" ht="12.75">
      <c r="C309" s="1">
        <f t="shared" si="12"/>
        <v>38139</v>
      </c>
    </row>
    <row r="310" ht="12.75">
      <c r="C310" s="1">
        <f t="shared" si="12"/>
        <v>38140</v>
      </c>
    </row>
    <row r="311" ht="12.75">
      <c r="C311" s="1">
        <f t="shared" si="12"/>
        <v>38141</v>
      </c>
    </row>
    <row r="312" ht="12.75">
      <c r="C312" s="1">
        <f t="shared" si="12"/>
        <v>38142</v>
      </c>
    </row>
    <row r="313" ht="12.75">
      <c r="C313" s="1">
        <f t="shared" si="12"/>
        <v>38143</v>
      </c>
    </row>
    <row r="314" ht="12.75">
      <c r="C314" s="1">
        <f t="shared" si="12"/>
        <v>38144</v>
      </c>
    </row>
    <row r="315" ht="12.75">
      <c r="C315" s="1">
        <f t="shared" si="12"/>
        <v>38145</v>
      </c>
    </row>
    <row r="316" ht="12.75">
      <c r="C316" s="1">
        <f t="shared" si="12"/>
        <v>38146</v>
      </c>
    </row>
    <row r="317" ht="12.75">
      <c r="C317" s="1">
        <f t="shared" si="12"/>
        <v>38147</v>
      </c>
    </row>
    <row r="318" ht="12.75">
      <c r="C318" s="1">
        <f t="shared" si="12"/>
        <v>38148</v>
      </c>
    </row>
    <row r="319" ht="12.75">
      <c r="C319" s="1">
        <f t="shared" si="12"/>
        <v>38149</v>
      </c>
    </row>
    <row r="320" ht="12.75">
      <c r="C320" s="1">
        <f t="shared" si="12"/>
        <v>38150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36"/>
  <sheetViews>
    <sheetView workbookViewId="0" topLeftCell="A1">
      <pane ySplit="3" topLeftCell="BM261" activePane="bottomLeft" state="frozen"/>
      <selection pane="topLeft" activeCell="A1" sqref="A1"/>
      <selection pane="bottomLeft" activeCell="E279" sqref="E279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79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spans="1:4" ht="12.75">
      <c r="A269" s="1">
        <f t="shared" si="4"/>
        <v>38099</v>
      </c>
      <c r="B269">
        <v>1050</v>
      </c>
      <c r="C269">
        <f t="shared" si="3"/>
        <v>150</v>
      </c>
      <c r="D269">
        <v>1200</v>
      </c>
    </row>
    <row r="270" spans="1:4" ht="12.75">
      <c r="A270" s="1">
        <f t="shared" si="4"/>
        <v>38100</v>
      </c>
      <c r="B270">
        <v>1085</v>
      </c>
      <c r="C270">
        <f t="shared" si="3"/>
        <v>280</v>
      </c>
      <c r="D270">
        <v>1365</v>
      </c>
    </row>
    <row r="271" spans="1:4" ht="12.75">
      <c r="A271" s="1">
        <f t="shared" si="4"/>
        <v>38101</v>
      </c>
      <c r="B271">
        <v>770</v>
      </c>
      <c r="C271">
        <f t="shared" si="3"/>
        <v>510</v>
      </c>
      <c r="D271">
        <v>1280</v>
      </c>
    </row>
    <row r="272" spans="1:4" ht="12.75">
      <c r="A272" s="1">
        <f t="shared" si="4"/>
        <v>38102</v>
      </c>
      <c r="B272">
        <v>1110</v>
      </c>
      <c r="C272">
        <f t="shared" si="3"/>
        <v>240</v>
      </c>
      <c r="D272">
        <v>1350</v>
      </c>
    </row>
    <row r="273" spans="1:4" ht="12.75">
      <c r="A273" s="1">
        <f t="shared" si="4"/>
        <v>38103</v>
      </c>
      <c r="B273">
        <v>1220</v>
      </c>
      <c r="C273">
        <f t="shared" si="3"/>
        <v>280</v>
      </c>
      <c r="D273">
        <v>1500</v>
      </c>
    </row>
    <row r="274" spans="1:4" ht="12.75">
      <c r="A274" s="1">
        <f t="shared" si="4"/>
        <v>38104</v>
      </c>
      <c r="B274">
        <v>1170</v>
      </c>
      <c r="C274">
        <f t="shared" si="3"/>
        <v>180</v>
      </c>
      <c r="D274">
        <v>1350</v>
      </c>
    </row>
    <row r="275" spans="1:4" ht="12.75">
      <c r="A275" s="1">
        <f t="shared" si="4"/>
        <v>38105</v>
      </c>
      <c r="B275">
        <v>1190</v>
      </c>
      <c r="C275">
        <f t="shared" si="3"/>
        <v>310</v>
      </c>
      <c r="D275">
        <v>1500</v>
      </c>
    </row>
    <row r="276" spans="1:4" ht="12.75">
      <c r="A276" s="1">
        <f t="shared" si="4"/>
        <v>38106</v>
      </c>
      <c r="B276">
        <v>975</v>
      </c>
      <c r="C276">
        <f t="shared" si="3"/>
        <v>425</v>
      </c>
      <c r="D276">
        <v>1400</v>
      </c>
    </row>
    <row r="277" spans="1:4" ht="12.75">
      <c r="A277" s="1">
        <f t="shared" si="4"/>
        <v>38107</v>
      </c>
      <c r="B277">
        <v>1115</v>
      </c>
      <c r="C277">
        <f t="shared" si="3"/>
        <v>185</v>
      </c>
      <c r="D277">
        <v>1300</v>
      </c>
    </row>
    <row r="278" spans="1:4" ht="12.75">
      <c r="A278" s="1">
        <f t="shared" si="4"/>
        <v>38108</v>
      </c>
      <c r="B278">
        <v>885</v>
      </c>
      <c r="C278">
        <f t="shared" si="3"/>
        <v>470</v>
      </c>
      <c r="D278">
        <v>1355</v>
      </c>
    </row>
    <row r="279" spans="1:4" ht="12.75">
      <c r="A279" s="1">
        <f t="shared" si="4"/>
        <v>38109</v>
      </c>
      <c r="B279">
        <v>870</v>
      </c>
      <c r="C279">
        <f t="shared" si="3"/>
        <v>530</v>
      </c>
      <c r="D279">
        <v>1400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  <row r="294" ht="12.75">
      <c r="A294" s="1">
        <f>A293+1</f>
        <v>38124</v>
      </c>
    </row>
    <row r="295" ht="12.75">
      <c r="A295" s="1">
        <f aca="true" t="shared" si="5" ref="A295:A336">A294+1</f>
        <v>38125</v>
      </c>
    </row>
    <row r="296" ht="12.75">
      <c r="A296" s="1">
        <f t="shared" si="5"/>
        <v>38126</v>
      </c>
    </row>
    <row r="297" ht="12.75">
      <c r="A297" s="1">
        <f t="shared" si="5"/>
        <v>38127</v>
      </c>
    </row>
    <row r="298" ht="12.75">
      <c r="A298" s="1">
        <f t="shared" si="5"/>
        <v>38128</v>
      </c>
    </row>
    <row r="299" ht="12.75">
      <c r="A299" s="1">
        <f t="shared" si="5"/>
        <v>38129</v>
      </c>
    </row>
    <row r="300" ht="12.75">
      <c r="A300" s="1">
        <f t="shared" si="5"/>
        <v>38130</v>
      </c>
    </row>
    <row r="301" ht="12.75">
      <c r="A301" s="1">
        <f t="shared" si="5"/>
        <v>38131</v>
      </c>
    </row>
    <row r="302" ht="12.75">
      <c r="A302" s="1">
        <f t="shared" si="5"/>
        <v>38132</v>
      </c>
    </row>
    <row r="303" ht="12.75">
      <c r="A303" s="1">
        <f t="shared" si="5"/>
        <v>38133</v>
      </c>
    </row>
    <row r="304" ht="12.75">
      <c r="A304" s="1">
        <f t="shared" si="5"/>
        <v>38134</v>
      </c>
    </row>
    <row r="305" ht="12.75">
      <c r="A305" s="1">
        <f t="shared" si="5"/>
        <v>38135</v>
      </c>
    </row>
    <row r="306" ht="12.75">
      <c r="A306" s="1">
        <f t="shared" si="5"/>
        <v>38136</v>
      </c>
    </row>
    <row r="307" ht="12.75">
      <c r="A307" s="1">
        <f t="shared" si="5"/>
        <v>38137</v>
      </c>
    </row>
    <row r="308" ht="12.75">
      <c r="A308" s="1">
        <f t="shared" si="5"/>
        <v>38138</v>
      </c>
    </row>
    <row r="309" ht="12.75">
      <c r="A309" s="1">
        <f t="shared" si="5"/>
        <v>38139</v>
      </c>
    </row>
    <row r="310" ht="12.75">
      <c r="A310" s="1">
        <f t="shared" si="5"/>
        <v>38140</v>
      </c>
    </row>
    <row r="311" ht="12.75">
      <c r="A311" s="1">
        <f t="shared" si="5"/>
        <v>38141</v>
      </c>
    </row>
    <row r="312" ht="12.75">
      <c r="A312" s="1">
        <f t="shared" si="5"/>
        <v>38142</v>
      </c>
    </row>
    <row r="313" ht="12.75">
      <c r="A313" s="1">
        <f t="shared" si="5"/>
        <v>38143</v>
      </c>
    </row>
    <row r="314" ht="12.75">
      <c r="A314" s="1">
        <f t="shared" si="5"/>
        <v>38144</v>
      </c>
    </row>
    <row r="315" ht="12.75">
      <c r="A315" s="1">
        <f t="shared" si="5"/>
        <v>38145</v>
      </c>
    </row>
    <row r="316" ht="12.75">
      <c r="A316" s="1">
        <f t="shared" si="5"/>
        <v>38146</v>
      </c>
    </row>
    <row r="317" ht="12.75">
      <c r="A317" s="1">
        <f t="shared" si="5"/>
        <v>38147</v>
      </c>
    </row>
    <row r="318" ht="12.75">
      <c r="A318" s="1">
        <f t="shared" si="5"/>
        <v>38148</v>
      </c>
    </row>
    <row r="319" ht="12.75">
      <c r="A319" s="1">
        <f t="shared" si="5"/>
        <v>38149</v>
      </c>
    </row>
    <row r="320" ht="12.75">
      <c r="A320" s="1">
        <f t="shared" si="5"/>
        <v>38150</v>
      </c>
    </row>
    <row r="321" ht="12.75">
      <c r="A321" s="1">
        <f t="shared" si="5"/>
        <v>38151</v>
      </c>
    </row>
    <row r="322" ht="12.75">
      <c r="A322" s="1">
        <f t="shared" si="5"/>
        <v>38152</v>
      </c>
    </row>
    <row r="323" ht="12.75">
      <c r="A323" s="1">
        <f t="shared" si="5"/>
        <v>38153</v>
      </c>
    </row>
    <row r="324" ht="12.75">
      <c r="A324" s="1">
        <f t="shared" si="5"/>
        <v>38154</v>
      </c>
    </row>
    <row r="325" ht="12.75">
      <c r="A325" s="1">
        <f t="shared" si="5"/>
        <v>38155</v>
      </c>
    </row>
    <row r="326" ht="12.75">
      <c r="A326" s="1">
        <f t="shared" si="5"/>
        <v>38156</v>
      </c>
    </row>
    <row r="327" ht="12.75">
      <c r="A327" s="1">
        <f t="shared" si="5"/>
        <v>38157</v>
      </c>
    </row>
    <row r="328" ht="12.75">
      <c r="A328" s="1">
        <f t="shared" si="5"/>
        <v>38158</v>
      </c>
    </row>
    <row r="329" ht="12.75">
      <c r="A329" s="1">
        <f t="shared" si="5"/>
        <v>38159</v>
      </c>
    </row>
    <row r="330" ht="12.75">
      <c r="A330" s="1">
        <f t="shared" si="5"/>
        <v>38160</v>
      </c>
    </row>
    <row r="331" ht="12.75">
      <c r="A331" s="1">
        <f t="shared" si="5"/>
        <v>38161</v>
      </c>
    </row>
    <row r="332" ht="12.75">
      <c r="A332" s="1">
        <f t="shared" si="5"/>
        <v>38162</v>
      </c>
    </row>
    <row r="333" ht="12.75">
      <c r="A333" s="1">
        <f t="shared" si="5"/>
        <v>38163</v>
      </c>
    </row>
    <row r="334" ht="12.75">
      <c r="A334" s="1">
        <f t="shared" si="5"/>
        <v>38164</v>
      </c>
    </row>
    <row r="335" ht="12.75">
      <c r="A335" s="1">
        <f t="shared" si="5"/>
        <v>38165</v>
      </c>
    </row>
    <row r="336" ht="12.75">
      <c r="A336" s="1">
        <f t="shared" si="5"/>
        <v>38166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1"/>
  <sheetViews>
    <sheetView tabSelected="1" workbookViewId="0" topLeftCell="A1">
      <pane ySplit="2" topLeftCell="BM250" activePane="bottomLeft" state="frozen"/>
      <selection pane="topLeft" activeCell="A1" sqref="A1"/>
      <selection pane="bottomLeft" activeCell="O279" sqref="O279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79">SUM(B151+C151+D151-J151)</f>
        <v>1238</v>
      </c>
      <c r="P151" s="10">
        <f aca="true" t="shared" si="13" ref="P151:P279">SUM(E151+J151+M151)</f>
        <v>1627</v>
      </c>
      <c r="Q151" s="10">
        <f aca="true" t="shared" si="14" ref="Q151:Q279">SUM(F151-M151)</f>
        <v>505</v>
      </c>
      <c r="R151" s="10">
        <f aca="true" t="shared" si="15" ref="R151:R279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79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79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8" ht="12.75">
      <c r="A269" s="16">
        <v>38099</v>
      </c>
      <c r="B269" s="4">
        <v>1657</v>
      </c>
      <c r="C269" s="4">
        <v>60</v>
      </c>
      <c r="D269" s="4">
        <v>82</v>
      </c>
      <c r="E269" s="4">
        <v>1217</v>
      </c>
      <c r="F269" s="4">
        <v>744</v>
      </c>
      <c r="G269" s="4">
        <f t="shared" si="16"/>
        <v>3760</v>
      </c>
      <c r="H269" s="4">
        <v>266</v>
      </c>
      <c r="I269" s="4">
        <f t="shared" si="17"/>
        <v>4026</v>
      </c>
      <c r="J269" s="4">
        <v>930</v>
      </c>
      <c r="M269" s="4">
        <v>120</v>
      </c>
      <c r="N269" s="16">
        <v>38099</v>
      </c>
      <c r="O269" s="4">
        <f t="shared" si="12"/>
        <v>869</v>
      </c>
      <c r="P269" s="4">
        <f t="shared" si="13"/>
        <v>2267</v>
      </c>
      <c r="Q269" s="4">
        <f t="shared" si="14"/>
        <v>624</v>
      </c>
      <c r="R269" s="4">
        <f t="shared" si="15"/>
        <v>3760</v>
      </c>
    </row>
    <row r="270" spans="1:18" ht="12.75">
      <c r="A270" s="16">
        <v>38100</v>
      </c>
      <c r="B270" s="4">
        <v>1694</v>
      </c>
      <c r="C270" s="4">
        <v>60</v>
      </c>
      <c r="D270" s="4">
        <v>70</v>
      </c>
      <c r="E270" s="4">
        <v>1238</v>
      </c>
      <c r="F270" s="4">
        <v>588</v>
      </c>
      <c r="G270" s="4">
        <f t="shared" si="16"/>
        <v>3650</v>
      </c>
      <c r="H270" s="4">
        <v>266</v>
      </c>
      <c r="I270" s="4">
        <f t="shared" si="17"/>
        <v>3916</v>
      </c>
      <c r="J270" s="4">
        <v>980</v>
      </c>
      <c r="M270" s="4">
        <v>105</v>
      </c>
      <c r="N270" s="16">
        <v>38100</v>
      </c>
      <c r="O270" s="4">
        <f t="shared" si="12"/>
        <v>844</v>
      </c>
      <c r="P270" s="4">
        <f t="shared" si="13"/>
        <v>2323</v>
      </c>
      <c r="Q270" s="4">
        <f t="shared" si="14"/>
        <v>483</v>
      </c>
      <c r="R270" s="4">
        <f t="shared" si="15"/>
        <v>3650</v>
      </c>
    </row>
    <row r="271" spans="1:18" ht="12.75">
      <c r="A271" s="16">
        <v>38101</v>
      </c>
      <c r="B271" s="4">
        <v>1523</v>
      </c>
      <c r="C271" s="4">
        <v>60</v>
      </c>
      <c r="D271" s="4">
        <v>80</v>
      </c>
      <c r="E271" s="4">
        <v>1269</v>
      </c>
      <c r="F271" s="4">
        <v>284</v>
      </c>
      <c r="G271" s="4">
        <f t="shared" si="16"/>
        <v>3216</v>
      </c>
      <c r="H271" s="4">
        <v>266</v>
      </c>
      <c r="I271" s="4">
        <f t="shared" si="17"/>
        <v>3482</v>
      </c>
      <c r="J271" s="4">
        <v>820</v>
      </c>
      <c r="M271" s="4">
        <v>-50</v>
      </c>
      <c r="N271" s="16">
        <v>38101</v>
      </c>
      <c r="O271" s="4">
        <f t="shared" si="12"/>
        <v>843</v>
      </c>
      <c r="P271" s="4">
        <f t="shared" si="13"/>
        <v>2039</v>
      </c>
      <c r="Q271" s="4">
        <f t="shared" si="14"/>
        <v>334</v>
      </c>
      <c r="R271" s="4">
        <f t="shared" si="15"/>
        <v>3216</v>
      </c>
    </row>
    <row r="272" spans="1:18" ht="12.75">
      <c r="A272" s="16">
        <v>38102</v>
      </c>
      <c r="B272" s="4">
        <v>1655</v>
      </c>
      <c r="C272" s="4">
        <v>60</v>
      </c>
      <c r="D272" s="4">
        <v>82</v>
      </c>
      <c r="E272" s="4">
        <v>1241</v>
      </c>
      <c r="F272" s="4">
        <v>627</v>
      </c>
      <c r="G272" s="4">
        <f t="shared" si="16"/>
        <v>3665</v>
      </c>
      <c r="H272" s="4">
        <v>266</v>
      </c>
      <c r="I272" s="4">
        <f t="shared" si="17"/>
        <v>3931</v>
      </c>
      <c r="J272" s="4">
        <v>930</v>
      </c>
      <c r="M272" s="4">
        <v>180</v>
      </c>
      <c r="N272" s="16">
        <v>38102</v>
      </c>
      <c r="O272" s="4">
        <f t="shared" si="12"/>
        <v>867</v>
      </c>
      <c r="P272" s="4">
        <f t="shared" si="13"/>
        <v>2351</v>
      </c>
      <c r="Q272" s="4">
        <f t="shared" si="14"/>
        <v>447</v>
      </c>
      <c r="R272" s="4">
        <f t="shared" si="15"/>
        <v>3665</v>
      </c>
    </row>
    <row r="273" spans="1:18" ht="12.75">
      <c r="A273" s="16">
        <v>38103</v>
      </c>
      <c r="B273" s="4">
        <v>1686</v>
      </c>
      <c r="C273" s="4">
        <v>60</v>
      </c>
      <c r="D273" s="4">
        <v>80</v>
      </c>
      <c r="E273" s="4">
        <v>1424</v>
      </c>
      <c r="F273" s="4">
        <v>858</v>
      </c>
      <c r="G273" s="4">
        <f t="shared" si="16"/>
        <v>4108</v>
      </c>
      <c r="H273" s="4">
        <v>266</v>
      </c>
      <c r="I273" s="4">
        <f t="shared" si="17"/>
        <v>4374</v>
      </c>
      <c r="J273" s="4">
        <v>1000</v>
      </c>
      <c r="M273" s="4">
        <v>220</v>
      </c>
      <c r="N273" s="16">
        <v>38103</v>
      </c>
      <c r="O273" s="4">
        <f t="shared" si="12"/>
        <v>826</v>
      </c>
      <c r="P273" s="4">
        <f t="shared" si="13"/>
        <v>2644</v>
      </c>
      <c r="Q273" s="4">
        <f t="shared" si="14"/>
        <v>638</v>
      </c>
      <c r="R273" s="4">
        <f t="shared" si="15"/>
        <v>4108</v>
      </c>
    </row>
    <row r="274" spans="1:18" ht="12.75">
      <c r="A274" s="16">
        <v>38104</v>
      </c>
      <c r="B274" s="4">
        <v>1552</v>
      </c>
      <c r="C274" s="4">
        <v>45</v>
      </c>
      <c r="D274" s="4">
        <v>82</v>
      </c>
      <c r="E274" s="4">
        <v>1433</v>
      </c>
      <c r="F274" s="4">
        <v>873</v>
      </c>
      <c r="G274" s="4">
        <f t="shared" si="16"/>
        <v>3985</v>
      </c>
      <c r="H274" s="4">
        <v>266</v>
      </c>
      <c r="I274" s="4">
        <f t="shared" si="17"/>
        <v>4251</v>
      </c>
      <c r="J274" s="4">
        <v>940</v>
      </c>
      <c r="M274" s="4">
        <v>230</v>
      </c>
      <c r="N274" s="16">
        <v>38104</v>
      </c>
      <c r="O274" s="4">
        <f t="shared" si="12"/>
        <v>739</v>
      </c>
      <c r="P274" s="4">
        <f t="shared" si="13"/>
        <v>2603</v>
      </c>
      <c r="Q274" s="4">
        <f t="shared" si="14"/>
        <v>643</v>
      </c>
      <c r="R274" s="4">
        <f t="shared" si="15"/>
        <v>3985</v>
      </c>
    </row>
    <row r="275" spans="1:18" ht="12.75">
      <c r="A275" s="16">
        <v>38105</v>
      </c>
      <c r="B275" s="4">
        <v>1564</v>
      </c>
      <c r="C275" s="4">
        <v>60</v>
      </c>
      <c r="D275" s="4">
        <v>80</v>
      </c>
      <c r="E275" s="4">
        <v>1352</v>
      </c>
      <c r="F275" s="4">
        <v>960</v>
      </c>
      <c r="G275" s="4">
        <f t="shared" si="16"/>
        <v>4016</v>
      </c>
      <c r="H275" s="4">
        <v>266</v>
      </c>
      <c r="I275" s="4">
        <f t="shared" si="17"/>
        <v>4282</v>
      </c>
      <c r="J275" s="4">
        <v>940</v>
      </c>
      <c r="M275" s="4">
        <v>250</v>
      </c>
      <c r="N275" s="16">
        <v>38105</v>
      </c>
      <c r="O275" s="4">
        <f t="shared" si="12"/>
        <v>764</v>
      </c>
      <c r="P275" s="4">
        <f t="shared" si="13"/>
        <v>2542</v>
      </c>
      <c r="Q275" s="4">
        <f t="shared" si="14"/>
        <v>710</v>
      </c>
      <c r="R275" s="4">
        <f t="shared" si="15"/>
        <v>4016</v>
      </c>
    </row>
    <row r="276" spans="1:18" ht="12.75">
      <c r="A276" s="16">
        <v>38106</v>
      </c>
      <c r="B276" s="4">
        <v>1491</v>
      </c>
      <c r="C276" s="4">
        <v>60</v>
      </c>
      <c r="D276" s="4">
        <v>80</v>
      </c>
      <c r="E276" s="4">
        <v>1335</v>
      </c>
      <c r="F276" s="4">
        <v>938</v>
      </c>
      <c r="G276" s="4">
        <f t="shared" si="16"/>
        <v>3904</v>
      </c>
      <c r="H276" s="4">
        <v>266</v>
      </c>
      <c r="I276" s="4">
        <f t="shared" si="17"/>
        <v>4170</v>
      </c>
      <c r="J276" s="4">
        <v>770</v>
      </c>
      <c r="M276" s="4">
        <v>205</v>
      </c>
      <c r="N276" s="16">
        <v>38106</v>
      </c>
      <c r="O276" s="4">
        <f t="shared" si="12"/>
        <v>861</v>
      </c>
      <c r="P276" s="4">
        <f t="shared" si="13"/>
        <v>2310</v>
      </c>
      <c r="Q276" s="4">
        <f t="shared" si="14"/>
        <v>733</v>
      </c>
      <c r="R276" s="4">
        <f t="shared" si="15"/>
        <v>3904</v>
      </c>
    </row>
    <row r="277" spans="1:18" ht="12.75">
      <c r="A277" s="16">
        <v>38107</v>
      </c>
      <c r="B277" s="4">
        <v>1531</v>
      </c>
      <c r="C277" s="4">
        <v>60</v>
      </c>
      <c r="D277" s="4">
        <v>80</v>
      </c>
      <c r="E277" s="4">
        <v>1155</v>
      </c>
      <c r="F277" s="4">
        <v>905</v>
      </c>
      <c r="G277" s="4">
        <f t="shared" si="16"/>
        <v>3731</v>
      </c>
      <c r="H277" s="4">
        <v>266</v>
      </c>
      <c r="I277" s="4">
        <f t="shared" si="17"/>
        <v>3997</v>
      </c>
      <c r="J277" s="4">
        <v>900</v>
      </c>
      <c r="M277" s="4">
        <v>215</v>
      </c>
      <c r="N277" s="16">
        <v>38107</v>
      </c>
      <c r="O277" s="4">
        <f t="shared" si="12"/>
        <v>771</v>
      </c>
      <c r="P277" s="4">
        <f t="shared" si="13"/>
        <v>2270</v>
      </c>
      <c r="Q277" s="4">
        <f t="shared" si="14"/>
        <v>690</v>
      </c>
      <c r="R277" s="4">
        <f t="shared" si="15"/>
        <v>3731</v>
      </c>
    </row>
    <row r="278" spans="1:18" ht="12.75">
      <c r="A278" s="16">
        <v>38108</v>
      </c>
      <c r="B278" s="4">
        <v>1549</v>
      </c>
      <c r="C278" s="4">
        <v>60</v>
      </c>
      <c r="D278" s="4">
        <v>82</v>
      </c>
      <c r="E278" s="4">
        <v>1325</v>
      </c>
      <c r="F278" s="4">
        <v>789</v>
      </c>
      <c r="G278" s="4">
        <f t="shared" si="16"/>
        <v>3805</v>
      </c>
      <c r="H278" s="4">
        <v>266</v>
      </c>
      <c r="I278" s="4">
        <f t="shared" si="17"/>
        <v>4071</v>
      </c>
      <c r="J278" s="4">
        <v>700</v>
      </c>
      <c r="M278" s="4">
        <v>185</v>
      </c>
      <c r="N278" s="16">
        <v>38108</v>
      </c>
      <c r="O278" s="4">
        <f t="shared" si="12"/>
        <v>991</v>
      </c>
      <c r="P278" s="4">
        <f t="shared" si="13"/>
        <v>2210</v>
      </c>
      <c r="Q278" s="4">
        <f t="shared" si="14"/>
        <v>604</v>
      </c>
      <c r="R278" s="4">
        <f t="shared" si="15"/>
        <v>3805</v>
      </c>
    </row>
    <row r="279" spans="1:18" ht="12.75">
      <c r="A279" s="16">
        <v>38109</v>
      </c>
      <c r="B279" s="4">
        <v>1549</v>
      </c>
      <c r="C279" s="4">
        <v>60</v>
      </c>
      <c r="D279" s="4">
        <v>82</v>
      </c>
      <c r="E279" s="4">
        <v>1176</v>
      </c>
      <c r="F279" s="4">
        <v>800</v>
      </c>
      <c r="G279" s="4">
        <f t="shared" si="16"/>
        <v>3667</v>
      </c>
      <c r="H279" s="4">
        <v>266</v>
      </c>
      <c r="I279" s="4">
        <f t="shared" si="17"/>
        <v>3933</v>
      </c>
      <c r="J279" s="4">
        <v>710</v>
      </c>
      <c r="M279" s="4">
        <v>160</v>
      </c>
      <c r="N279" s="16">
        <v>38109</v>
      </c>
      <c r="O279" s="4">
        <f t="shared" si="12"/>
        <v>981</v>
      </c>
      <c r="P279" s="4">
        <f t="shared" si="13"/>
        <v>2046</v>
      </c>
      <c r="Q279" s="4">
        <f t="shared" si="14"/>
        <v>640</v>
      </c>
      <c r="R279" s="4">
        <f t="shared" si="15"/>
        <v>3667</v>
      </c>
    </row>
    <row r="280" spans="1:14" ht="12.75">
      <c r="A280" s="16">
        <v>38110</v>
      </c>
      <c r="N280" s="16">
        <v>38110</v>
      </c>
    </row>
    <row r="281" spans="1:14" ht="12.75">
      <c r="A281" s="16">
        <f>A280+1</f>
        <v>38111</v>
      </c>
      <c r="N281" s="16">
        <f>N280+1</f>
        <v>38111</v>
      </c>
    </row>
    <row r="282" spans="1:14" ht="12.75">
      <c r="A282" s="16">
        <f aca="true" t="shared" si="18" ref="A282:A331">A281+1</f>
        <v>38112</v>
      </c>
      <c r="N282" s="16">
        <f aca="true" t="shared" si="19" ref="N282:N331">N281+1</f>
        <v>38112</v>
      </c>
    </row>
    <row r="283" spans="1:14" ht="12.75">
      <c r="A283" s="16">
        <f t="shared" si="18"/>
        <v>38113</v>
      </c>
      <c r="N283" s="16">
        <f t="shared" si="19"/>
        <v>38113</v>
      </c>
    </row>
    <row r="284" spans="1:14" ht="12.75">
      <c r="A284" s="16">
        <f t="shared" si="18"/>
        <v>38114</v>
      </c>
      <c r="N284" s="16">
        <f t="shared" si="19"/>
        <v>38114</v>
      </c>
    </row>
    <row r="285" spans="1:14" ht="12.75">
      <c r="A285" s="16">
        <f t="shared" si="18"/>
        <v>38115</v>
      </c>
      <c r="N285" s="16">
        <f t="shared" si="19"/>
        <v>38115</v>
      </c>
    </row>
    <row r="286" spans="1:14" ht="12.75">
      <c r="A286" s="16">
        <f t="shared" si="18"/>
        <v>38116</v>
      </c>
      <c r="N286" s="16">
        <f t="shared" si="19"/>
        <v>38116</v>
      </c>
    </row>
    <row r="287" spans="1:14" ht="12.75">
      <c r="A287" s="16">
        <f t="shared" si="18"/>
        <v>38117</v>
      </c>
      <c r="N287" s="16">
        <f t="shared" si="19"/>
        <v>38117</v>
      </c>
    </row>
    <row r="288" spans="1:14" ht="12.75">
      <c r="A288" s="16">
        <f t="shared" si="18"/>
        <v>38118</v>
      </c>
      <c r="N288" s="16">
        <f t="shared" si="19"/>
        <v>38118</v>
      </c>
    </row>
    <row r="289" spans="1:14" ht="12.75">
      <c r="A289" s="16">
        <f t="shared" si="18"/>
        <v>38119</v>
      </c>
      <c r="N289" s="16">
        <f t="shared" si="19"/>
        <v>38119</v>
      </c>
    </row>
    <row r="290" spans="1:14" ht="12.75">
      <c r="A290" s="16">
        <f t="shared" si="18"/>
        <v>38120</v>
      </c>
      <c r="N290" s="16">
        <f t="shared" si="19"/>
        <v>38120</v>
      </c>
    </row>
    <row r="291" spans="1:14" ht="12.75">
      <c r="A291" s="16">
        <f t="shared" si="18"/>
        <v>38121</v>
      </c>
      <c r="N291" s="16">
        <f t="shared" si="19"/>
        <v>38121</v>
      </c>
    </row>
    <row r="292" spans="1:14" ht="12.75">
      <c r="A292" s="16">
        <f t="shared" si="18"/>
        <v>38122</v>
      </c>
      <c r="N292" s="16">
        <f t="shared" si="19"/>
        <v>38122</v>
      </c>
    </row>
    <row r="293" spans="1:14" ht="12.75">
      <c r="A293" s="16">
        <f t="shared" si="18"/>
        <v>38123</v>
      </c>
      <c r="N293" s="16">
        <f t="shared" si="19"/>
        <v>38123</v>
      </c>
    </row>
    <row r="294" spans="1:14" ht="12.75">
      <c r="A294" s="16">
        <f t="shared" si="18"/>
        <v>38124</v>
      </c>
      <c r="N294" s="16">
        <f t="shared" si="19"/>
        <v>38124</v>
      </c>
    </row>
    <row r="295" spans="1:14" ht="12.75">
      <c r="A295" s="16">
        <f t="shared" si="18"/>
        <v>38125</v>
      </c>
      <c r="N295" s="16">
        <f t="shared" si="19"/>
        <v>38125</v>
      </c>
    </row>
    <row r="296" spans="1:14" ht="12.75">
      <c r="A296" s="16">
        <f t="shared" si="18"/>
        <v>38126</v>
      </c>
      <c r="N296" s="16">
        <f t="shared" si="19"/>
        <v>38126</v>
      </c>
    </row>
    <row r="297" spans="1:14" ht="12.75">
      <c r="A297" s="16">
        <f t="shared" si="18"/>
        <v>38127</v>
      </c>
      <c r="N297" s="16">
        <f t="shared" si="19"/>
        <v>38127</v>
      </c>
    </row>
    <row r="298" spans="1:14" ht="12.75">
      <c r="A298" s="16">
        <f t="shared" si="18"/>
        <v>38128</v>
      </c>
      <c r="N298" s="16">
        <f t="shared" si="19"/>
        <v>38128</v>
      </c>
    </row>
    <row r="299" spans="1:14" ht="12.75">
      <c r="A299" s="16">
        <f t="shared" si="18"/>
        <v>38129</v>
      </c>
      <c r="N299" s="16">
        <f t="shared" si="19"/>
        <v>38129</v>
      </c>
    </row>
    <row r="300" spans="1:14" ht="12.75">
      <c r="A300" s="16">
        <f t="shared" si="18"/>
        <v>38130</v>
      </c>
      <c r="N300" s="16">
        <f t="shared" si="19"/>
        <v>38130</v>
      </c>
    </row>
    <row r="301" spans="1:14" ht="12.75">
      <c r="A301" s="16">
        <f t="shared" si="18"/>
        <v>38131</v>
      </c>
      <c r="N301" s="16">
        <f t="shared" si="19"/>
        <v>38131</v>
      </c>
    </row>
    <row r="302" spans="1:14" ht="12.75">
      <c r="A302" s="16">
        <f t="shared" si="18"/>
        <v>38132</v>
      </c>
      <c r="N302" s="16">
        <f t="shared" si="19"/>
        <v>38132</v>
      </c>
    </row>
    <row r="303" spans="1:14" ht="12.75">
      <c r="A303" s="16">
        <f t="shared" si="18"/>
        <v>38133</v>
      </c>
      <c r="N303" s="16">
        <f t="shared" si="19"/>
        <v>38133</v>
      </c>
    </row>
    <row r="304" spans="1:14" ht="12.75">
      <c r="A304" s="16">
        <f t="shared" si="18"/>
        <v>38134</v>
      </c>
      <c r="N304" s="16">
        <f t="shared" si="19"/>
        <v>38134</v>
      </c>
    </row>
    <row r="305" spans="1:14" ht="12.75">
      <c r="A305" s="16">
        <f t="shared" si="18"/>
        <v>38135</v>
      </c>
      <c r="N305" s="16">
        <f t="shared" si="19"/>
        <v>38135</v>
      </c>
    </row>
    <row r="306" spans="1:14" ht="12.75">
      <c r="A306" s="16">
        <f t="shared" si="18"/>
        <v>38136</v>
      </c>
      <c r="N306" s="16">
        <f t="shared" si="19"/>
        <v>38136</v>
      </c>
    </row>
    <row r="307" spans="1:14" ht="12.75">
      <c r="A307" s="16">
        <f t="shared" si="18"/>
        <v>38137</v>
      </c>
      <c r="N307" s="16">
        <f t="shared" si="19"/>
        <v>38137</v>
      </c>
    </row>
    <row r="308" spans="1:14" ht="12.75">
      <c r="A308" s="16">
        <f t="shared" si="18"/>
        <v>38138</v>
      </c>
      <c r="N308" s="16">
        <f t="shared" si="19"/>
        <v>38138</v>
      </c>
    </row>
    <row r="309" spans="1:14" ht="12.75">
      <c r="A309" s="16">
        <f t="shared" si="18"/>
        <v>38139</v>
      </c>
      <c r="N309" s="16">
        <f t="shared" si="19"/>
        <v>38139</v>
      </c>
    </row>
    <row r="310" spans="1:14" ht="12.75">
      <c r="A310" s="16">
        <f t="shared" si="18"/>
        <v>38140</v>
      </c>
      <c r="N310" s="16">
        <f t="shared" si="19"/>
        <v>38140</v>
      </c>
    </row>
    <row r="311" spans="1:14" ht="12.75">
      <c r="A311" s="16">
        <f t="shared" si="18"/>
        <v>38141</v>
      </c>
      <c r="N311" s="16">
        <f t="shared" si="19"/>
        <v>38141</v>
      </c>
    </row>
    <row r="312" spans="1:14" ht="12.75">
      <c r="A312" s="16">
        <f t="shared" si="18"/>
        <v>38142</v>
      </c>
      <c r="N312" s="16">
        <f t="shared" si="19"/>
        <v>38142</v>
      </c>
    </row>
    <row r="313" spans="1:14" ht="12.75">
      <c r="A313" s="16">
        <f t="shared" si="18"/>
        <v>38143</v>
      </c>
      <c r="N313" s="16">
        <f t="shared" si="19"/>
        <v>38143</v>
      </c>
    </row>
    <row r="314" spans="1:14" ht="12.75">
      <c r="A314" s="16">
        <f t="shared" si="18"/>
        <v>38144</v>
      </c>
      <c r="N314" s="16">
        <f t="shared" si="19"/>
        <v>38144</v>
      </c>
    </row>
    <row r="315" spans="1:14" ht="12.75">
      <c r="A315" s="16">
        <f t="shared" si="18"/>
        <v>38145</v>
      </c>
      <c r="N315" s="16">
        <f t="shared" si="19"/>
        <v>38145</v>
      </c>
    </row>
    <row r="316" spans="1:14" ht="12.75">
      <c r="A316" s="16">
        <f t="shared" si="18"/>
        <v>38146</v>
      </c>
      <c r="N316" s="16">
        <f t="shared" si="19"/>
        <v>38146</v>
      </c>
    </row>
    <row r="317" spans="1:14" ht="12.75">
      <c r="A317" s="16">
        <f t="shared" si="18"/>
        <v>38147</v>
      </c>
      <c r="N317" s="16">
        <f t="shared" si="19"/>
        <v>38147</v>
      </c>
    </row>
    <row r="318" spans="1:14" ht="12.75">
      <c r="A318" s="16">
        <f t="shared" si="18"/>
        <v>38148</v>
      </c>
      <c r="N318" s="16">
        <f t="shared" si="19"/>
        <v>38148</v>
      </c>
    </row>
    <row r="319" spans="1:14" ht="12.75">
      <c r="A319" s="16">
        <f t="shared" si="18"/>
        <v>38149</v>
      </c>
      <c r="N319" s="16">
        <f t="shared" si="19"/>
        <v>38149</v>
      </c>
    </row>
    <row r="320" spans="1:14" ht="12.75">
      <c r="A320" s="16">
        <f t="shared" si="18"/>
        <v>38150</v>
      </c>
      <c r="N320" s="16">
        <f t="shared" si="19"/>
        <v>38150</v>
      </c>
    </row>
    <row r="321" spans="1:14" ht="12.75">
      <c r="A321" s="16">
        <f t="shared" si="18"/>
        <v>38151</v>
      </c>
      <c r="N321" s="16">
        <f t="shared" si="19"/>
        <v>38151</v>
      </c>
    </row>
    <row r="322" spans="1:14" ht="12.75">
      <c r="A322" s="16">
        <f t="shared" si="18"/>
        <v>38152</v>
      </c>
      <c r="N322" s="16">
        <f t="shared" si="19"/>
        <v>38152</v>
      </c>
    </row>
    <row r="323" spans="1:14" ht="12.75">
      <c r="A323" s="16">
        <f t="shared" si="18"/>
        <v>38153</v>
      </c>
      <c r="N323" s="16">
        <f t="shared" si="19"/>
        <v>38153</v>
      </c>
    </row>
    <row r="324" spans="1:14" ht="12.75">
      <c r="A324" s="16">
        <f t="shared" si="18"/>
        <v>38154</v>
      </c>
      <c r="N324" s="16">
        <f t="shared" si="19"/>
        <v>38154</v>
      </c>
    </row>
    <row r="325" spans="1:14" ht="12.75">
      <c r="A325" s="16">
        <f t="shared" si="18"/>
        <v>38155</v>
      </c>
      <c r="N325" s="16">
        <f t="shared" si="19"/>
        <v>38155</v>
      </c>
    </row>
    <row r="326" spans="1:14" ht="12.75">
      <c r="A326" s="16">
        <f t="shared" si="18"/>
        <v>38156</v>
      </c>
      <c r="N326" s="16">
        <f t="shared" si="19"/>
        <v>38156</v>
      </c>
    </row>
    <row r="327" spans="1:14" ht="12.75">
      <c r="A327" s="16">
        <f t="shared" si="18"/>
        <v>38157</v>
      </c>
      <c r="N327" s="16">
        <f t="shared" si="19"/>
        <v>38157</v>
      </c>
    </row>
    <row r="328" spans="1:14" ht="12.75">
      <c r="A328" s="16">
        <f t="shared" si="18"/>
        <v>38158</v>
      </c>
      <c r="N328" s="16">
        <f t="shared" si="19"/>
        <v>38158</v>
      </c>
    </row>
    <row r="329" spans="1:14" ht="12.75">
      <c r="A329" s="16">
        <f t="shared" si="18"/>
        <v>38159</v>
      </c>
      <c r="N329" s="16">
        <f t="shared" si="19"/>
        <v>38159</v>
      </c>
    </row>
    <row r="330" spans="1:14" ht="12.75">
      <c r="A330" s="16">
        <f t="shared" si="18"/>
        <v>38160</v>
      </c>
      <c r="N330" s="16">
        <f t="shared" si="19"/>
        <v>38160</v>
      </c>
    </row>
    <row r="331" spans="1:14" ht="12.75">
      <c r="A331" s="16">
        <f t="shared" si="18"/>
        <v>38161</v>
      </c>
      <c r="N331" s="16">
        <f t="shared" si="19"/>
        <v>38161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2004-05-03T06:09:34Z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