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545" windowHeight="4770" firstSheet="1" activeTab="1"/>
  </bookViews>
  <sheets>
    <sheet name="Sheet1" sheetId="1" r:id="rId1"/>
    <sheet name="Peak Generation" sheetId="2" r:id="rId2"/>
    <sheet name="Baghdad Power" sheetId="3" r:id="rId3"/>
    <sheet name="N-C-S Consumption" sheetId="4" r:id="rId4"/>
  </sheets>
  <definedNames>
    <definedName name="_xlnm.Print_Area" localSheetId="1">'Peak Generation'!$A$1:$S$283</definedName>
  </definedNames>
  <calcPr fullCalcOnLoad="1"/>
</workbook>
</file>

<file path=xl/comments2.xml><?xml version="1.0" encoding="utf-8"?>
<comments xmlns="http://schemas.openxmlformats.org/spreadsheetml/2006/main">
  <authors>
    <author>travesj</author>
  </authors>
  <commentList>
    <comment ref="G9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8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9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0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1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2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<sst xmlns="http://schemas.openxmlformats.org/spreadsheetml/2006/main" count="133" uniqueCount="34">
  <si>
    <t>Baghdad</t>
  </si>
  <si>
    <t>Production</t>
  </si>
  <si>
    <t>North</t>
  </si>
  <si>
    <t>Syria</t>
  </si>
  <si>
    <t>Turkey</t>
  </si>
  <si>
    <t>Central</t>
  </si>
  <si>
    <t>South</t>
  </si>
  <si>
    <t>Export</t>
  </si>
  <si>
    <t>N to C</t>
  </si>
  <si>
    <t>C to N</t>
  </si>
  <si>
    <t>C to S</t>
  </si>
  <si>
    <t>S to C</t>
  </si>
  <si>
    <t>Consumption</t>
  </si>
  <si>
    <t xml:space="preserve"> </t>
  </si>
  <si>
    <t>Total</t>
  </si>
  <si>
    <t>Subtotal</t>
  </si>
  <si>
    <t>Fixed Gen</t>
  </si>
  <si>
    <t xml:space="preserve">  </t>
  </si>
  <si>
    <t>Date</t>
  </si>
  <si>
    <t>Peak</t>
  </si>
  <si>
    <t>7 Day Av.</t>
  </si>
  <si>
    <t>MWHR's</t>
  </si>
  <si>
    <t>IMPORT</t>
  </si>
  <si>
    <t>INTERNAL</t>
  </si>
  <si>
    <t>TOTAL</t>
  </si>
  <si>
    <t>Date Data</t>
  </si>
  <si>
    <t>Collected</t>
  </si>
  <si>
    <t>NO REPORT</t>
  </si>
  <si>
    <t>INCOMPLETE DATA</t>
  </si>
  <si>
    <t>NR</t>
  </si>
  <si>
    <t xml:space="preserve"> NO REPORT</t>
  </si>
  <si>
    <t>PRODUCTION ON 16 APR</t>
  </si>
  <si>
    <t>DATE OF REPORT: 17 APR</t>
  </si>
  <si>
    <t>DATE OF REPORT:17 APR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</si>
</sst>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m/d;@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b/>
      <sz val="16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9.5"/>
      <name val="Arial"/>
      <family val="0"/>
    </font>
    <font>
      <sz val="9.5"/>
      <name val="Arial"/>
      <family val="0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" fontId="0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16" fontId="0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16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3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3" fontId="0" fillId="0" borderId="0" xfId="0" applyNumberFormat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Iraq Peak Output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Peak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Generation'!$C$188:$C$278</c:f>
              <c:strCache/>
            </c:strRef>
          </c:cat>
          <c:val>
            <c:numRef>
              <c:f>'Peak Generation'!$D$188:$D$278</c:f>
              <c:numCache/>
            </c:numRef>
          </c:val>
          <c:smooth val="0"/>
        </c:ser>
        <c:ser>
          <c:idx val="1"/>
          <c:order val="1"/>
          <c:tx>
            <c:v>7-Day Avg.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Generation'!$C$188:$C$278</c:f>
              <c:strCache/>
            </c:strRef>
          </c:cat>
          <c:val>
            <c:numRef>
              <c:f>'Peak Generation'!$E$188:$E$278</c:f>
              <c:numCache/>
            </c:numRef>
          </c:val>
          <c:smooth val="0"/>
        </c:ser>
        <c:axId val="24800275"/>
        <c:axId val="21875884"/>
      </c:lineChart>
      <c:dateAx>
        <c:axId val="24800275"/>
        <c:scaling>
          <c:orientation val="minMax"/>
          <c:max val="38108"/>
          <c:min val="38018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875884"/>
        <c:crosses val="autoZero"/>
        <c:auto val="0"/>
        <c:noMultiLvlLbl val="0"/>
      </c:dateAx>
      <c:valAx>
        <c:axId val="21875884"/>
        <c:scaling>
          <c:orientation val="minMax"/>
          <c:max val="6000"/>
          <c:min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800275"/>
        <c:crossesAt val="1"/>
        <c:crossBetween val="between"/>
        <c:dispUnits/>
        <c:majorUnit val="500"/>
        <c:min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Iraq Total Megawatts Hours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82"/>
          <c:w val="0.9345"/>
          <c:h val="0.719"/>
        </c:manualLayout>
      </c:layout>
      <c:lineChart>
        <c:grouping val="standard"/>
        <c:varyColors val="0"/>
        <c:ser>
          <c:idx val="2"/>
          <c:order val="0"/>
          <c:tx>
            <c:v>Peak Mwh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Generation'!$C$188:$C$277</c:f>
              <c:strCache/>
            </c:strRef>
          </c:cat>
          <c:val>
            <c:numRef>
              <c:f>'Peak Generation'!$F$188:$F$277</c:f>
              <c:numCache/>
            </c:numRef>
          </c:val>
          <c:smooth val="0"/>
        </c:ser>
        <c:ser>
          <c:idx val="3"/>
          <c:order val="1"/>
          <c:tx>
            <c:v>7-Day Avg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Generation'!$C$188:$C$277</c:f>
              <c:strCache/>
            </c:strRef>
          </c:cat>
          <c:val>
            <c:numRef>
              <c:f>'Peak Generation'!$G$188:$G$277</c:f>
              <c:numCache/>
            </c:numRef>
          </c:val>
          <c:smooth val="0"/>
        </c:ser>
        <c:axId val="62665229"/>
        <c:axId val="27116150"/>
      </c:lineChart>
      <c:dateAx>
        <c:axId val="62665229"/>
        <c:scaling>
          <c:orientation val="minMax"/>
          <c:max val="38108"/>
          <c:min val="38018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116150"/>
        <c:crosses val="autoZero"/>
        <c:auto val="0"/>
        <c:noMultiLvlLbl val="0"/>
      </c:dateAx>
      <c:valAx>
        <c:axId val="27116150"/>
        <c:scaling>
          <c:orientation val="minMax"/>
          <c:max val="110000"/>
          <c:min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Megawatt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665229"/>
        <c:crossesAt val="1"/>
        <c:crossBetween val="between"/>
        <c:dispUnits/>
        <c:majorUnit val="10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375"/>
          <c:y val="0.907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Baghdad Power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Import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Power'!$A$188:$A$286</c:f>
              <c:str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strCache>
            </c:strRef>
          </c:cat>
          <c:val>
            <c:numRef>
              <c:f>'Baghdad Power'!$B$188:$B$286</c:f>
              <c:numCache>
                <c:ptCount val="99"/>
                <c:pt idx="0">
                  <c:v>780</c:v>
                </c:pt>
                <c:pt idx="1">
                  <c:v>910</c:v>
                </c:pt>
                <c:pt idx="2">
                  <c:v>810</c:v>
                </c:pt>
                <c:pt idx="3">
                  <c:v>880</c:v>
                </c:pt>
                <c:pt idx="4">
                  <c:v>930</c:v>
                </c:pt>
                <c:pt idx="5">
                  <c:v>950</c:v>
                </c:pt>
                <c:pt idx="6">
                  <c:v>1040</c:v>
                </c:pt>
                <c:pt idx="7">
                  <c:v>980</c:v>
                </c:pt>
                <c:pt idx="8">
                  <c:v>943</c:v>
                </c:pt>
                <c:pt idx="9">
                  <c:v>970</c:v>
                </c:pt>
                <c:pt idx="10">
                  <c:v>950</c:v>
                </c:pt>
                <c:pt idx="11">
                  <c:v>1070</c:v>
                </c:pt>
                <c:pt idx="12">
                  <c:v>1142</c:v>
                </c:pt>
                <c:pt idx="13">
                  <c:v>1020</c:v>
                </c:pt>
                <c:pt idx="14">
                  <c:v>1040</c:v>
                </c:pt>
                <c:pt idx="15">
                  <c:v>1050</c:v>
                </c:pt>
                <c:pt idx="16">
                  <c:v>1060</c:v>
                </c:pt>
                <c:pt idx="17">
                  <c:v>1070</c:v>
                </c:pt>
                <c:pt idx="18">
                  <c:v>1005</c:v>
                </c:pt>
                <c:pt idx="19">
                  <c:v>970</c:v>
                </c:pt>
                <c:pt idx="20">
                  <c:v>1050</c:v>
                </c:pt>
                <c:pt idx="21">
                  <c:v>930</c:v>
                </c:pt>
                <c:pt idx="22">
                  <c:v>970</c:v>
                </c:pt>
                <c:pt idx="23">
                  <c:v>1025</c:v>
                </c:pt>
                <c:pt idx="24">
                  <c:v>1030</c:v>
                </c:pt>
                <c:pt idx="25">
                  <c:v>1090</c:v>
                </c:pt>
                <c:pt idx="26">
                  <c:v>1085</c:v>
                </c:pt>
                <c:pt idx="27">
                  <c:v>1085</c:v>
                </c:pt>
                <c:pt idx="28">
                  <c:v>1135</c:v>
                </c:pt>
                <c:pt idx="29">
                  <c:v>1095</c:v>
                </c:pt>
                <c:pt idx="30">
                  <c:v>1085</c:v>
                </c:pt>
                <c:pt idx="31">
                  <c:v>990</c:v>
                </c:pt>
                <c:pt idx="32">
                  <c:v>1120</c:v>
                </c:pt>
                <c:pt idx="33">
                  <c:v>1100</c:v>
                </c:pt>
                <c:pt idx="34">
                  <c:v>1070</c:v>
                </c:pt>
                <c:pt idx="35">
                  <c:v>1020</c:v>
                </c:pt>
                <c:pt idx="36">
                  <c:v>1050</c:v>
                </c:pt>
                <c:pt idx="37">
                  <c:v>970</c:v>
                </c:pt>
                <c:pt idx="38">
                  <c:v>1020</c:v>
                </c:pt>
                <c:pt idx="39">
                  <c:v>980</c:v>
                </c:pt>
                <c:pt idx="40">
                  <c:v>1050</c:v>
                </c:pt>
                <c:pt idx="41">
                  <c:v>1070</c:v>
                </c:pt>
                <c:pt idx="42">
                  <c:v>1075</c:v>
                </c:pt>
                <c:pt idx="43">
                  <c:v>1020</c:v>
                </c:pt>
                <c:pt idx="44">
                  <c:v>970</c:v>
                </c:pt>
                <c:pt idx="45">
                  <c:v>1080</c:v>
                </c:pt>
                <c:pt idx="46">
                  <c:v>925</c:v>
                </c:pt>
                <c:pt idx="47">
                  <c:v>910</c:v>
                </c:pt>
                <c:pt idx="48">
                  <c:v>990</c:v>
                </c:pt>
                <c:pt idx="49">
                  <c:v>930</c:v>
                </c:pt>
                <c:pt idx="50">
                  <c:v>865</c:v>
                </c:pt>
                <c:pt idx="51">
                  <c:v>850</c:v>
                </c:pt>
                <c:pt idx="52">
                  <c:v>970</c:v>
                </c:pt>
                <c:pt idx="53">
                  <c:v>990</c:v>
                </c:pt>
                <c:pt idx="54">
                  <c:v>825</c:v>
                </c:pt>
                <c:pt idx="55">
                  <c:v>830</c:v>
                </c:pt>
                <c:pt idx="56">
                  <c:v>920</c:v>
                </c:pt>
                <c:pt idx="57">
                  <c:v>900</c:v>
                </c:pt>
                <c:pt idx="58">
                  <c:v>865</c:v>
                </c:pt>
                <c:pt idx="59">
                  <c:v>990</c:v>
                </c:pt>
                <c:pt idx="60">
                  <c:v>830</c:v>
                </c:pt>
                <c:pt idx="61">
                  <c:v>1205</c:v>
                </c:pt>
                <c:pt idx="62">
                  <c:v>900</c:v>
                </c:pt>
                <c:pt idx="63">
                  <c:v>1060</c:v>
                </c:pt>
                <c:pt idx="64">
                  <c:v>1195</c:v>
                </c:pt>
                <c:pt idx="65">
                  <c:v>990</c:v>
                </c:pt>
                <c:pt idx="66">
                  <c:v>1375</c:v>
                </c:pt>
                <c:pt idx="67">
                  <c:v>1250</c:v>
                </c:pt>
                <c:pt idx="68">
                  <c:v>830</c:v>
                </c:pt>
                <c:pt idx="69">
                  <c:v>1200</c:v>
                </c:pt>
                <c:pt idx="70">
                  <c:v>630</c:v>
                </c:pt>
                <c:pt idx="71">
                  <c:v>780</c:v>
                </c:pt>
              </c:numCache>
            </c:numRef>
          </c:val>
        </c:ser>
        <c:ser>
          <c:idx val="1"/>
          <c:order val="1"/>
          <c:tx>
            <c:v>Internal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Power'!$A$188:$A$286</c:f>
              <c:str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strCache>
            </c:strRef>
          </c:cat>
          <c:val>
            <c:numRef>
              <c:f>'Baghdad Power'!$C$188:$C$286</c:f>
              <c:numCache>
                <c:ptCount val="99"/>
                <c:pt idx="0">
                  <c:v>220</c:v>
                </c:pt>
                <c:pt idx="1">
                  <c:v>560</c:v>
                </c:pt>
                <c:pt idx="2">
                  <c:v>590</c:v>
                </c:pt>
                <c:pt idx="3">
                  <c:v>570</c:v>
                </c:pt>
                <c:pt idx="4">
                  <c:v>487</c:v>
                </c:pt>
                <c:pt idx="5">
                  <c:v>250</c:v>
                </c:pt>
                <c:pt idx="6">
                  <c:v>315</c:v>
                </c:pt>
                <c:pt idx="7">
                  <c:v>570</c:v>
                </c:pt>
                <c:pt idx="8">
                  <c:v>497</c:v>
                </c:pt>
                <c:pt idx="9">
                  <c:v>530</c:v>
                </c:pt>
                <c:pt idx="10">
                  <c:v>650</c:v>
                </c:pt>
                <c:pt idx="11">
                  <c:v>555</c:v>
                </c:pt>
                <c:pt idx="12">
                  <c:v>558</c:v>
                </c:pt>
                <c:pt idx="13">
                  <c:v>500</c:v>
                </c:pt>
                <c:pt idx="14">
                  <c:v>580</c:v>
                </c:pt>
                <c:pt idx="15">
                  <c:v>450</c:v>
                </c:pt>
                <c:pt idx="16">
                  <c:v>485</c:v>
                </c:pt>
                <c:pt idx="17">
                  <c:v>465</c:v>
                </c:pt>
                <c:pt idx="18">
                  <c:v>550</c:v>
                </c:pt>
                <c:pt idx="19">
                  <c:v>430</c:v>
                </c:pt>
                <c:pt idx="20">
                  <c:v>476</c:v>
                </c:pt>
                <c:pt idx="21">
                  <c:v>291</c:v>
                </c:pt>
                <c:pt idx="22">
                  <c:v>330</c:v>
                </c:pt>
                <c:pt idx="23">
                  <c:v>375</c:v>
                </c:pt>
                <c:pt idx="24">
                  <c:v>600</c:v>
                </c:pt>
                <c:pt idx="25">
                  <c:v>370</c:v>
                </c:pt>
                <c:pt idx="26">
                  <c:v>40</c:v>
                </c:pt>
                <c:pt idx="27">
                  <c:v>385</c:v>
                </c:pt>
                <c:pt idx="28">
                  <c:v>111</c:v>
                </c:pt>
                <c:pt idx="29">
                  <c:v>205</c:v>
                </c:pt>
                <c:pt idx="30">
                  <c:v>230</c:v>
                </c:pt>
                <c:pt idx="31">
                  <c:v>280</c:v>
                </c:pt>
                <c:pt idx="32">
                  <c:v>230</c:v>
                </c:pt>
                <c:pt idx="33">
                  <c:v>300</c:v>
                </c:pt>
                <c:pt idx="34">
                  <c:v>310</c:v>
                </c:pt>
                <c:pt idx="35">
                  <c:v>230</c:v>
                </c:pt>
                <c:pt idx="36">
                  <c:v>320</c:v>
                </c:pt>
                <c:pt idx="37">
                  <c:v>472</c:v>
                </c:pt>
                <c:pt idx="38">
                  <c:v>360</c:v>
                </c:pt>
                <c:pt idx="39">
                  <c:v>420</c:v>
                </c:pt>
                <c:pt idx="40">
                  <c:v>355</c:v>
                </c:pt>
                <c:pt idx="41">
                  <c:v>395</c:v>
                </c:pt>
                <c:pt idx="42">
                  <c:v>350</c:v>
                </c:pt>
                <c:pt idx="43">
                  <c:v>480</c:v>
                </c:pt>
                <c:pt idx="44">
                  <c:v>330</c:v>
                </c:pt>
                <c:pt idx="45">
                  <c:v>420</c:v>
                </c:pt>
                <c:pt idx="46">
                  <c:v>560</c:v>
                </c:pt>
                <c:pt idx="47">
                  <c:v>540</c:v>
                </c:pt>
                <c:pt idx="48">
                  <c:v>430</c:v>
                </c:pt>
                <c:pt idx="49">
                  <c:v>520</c:v>
                </c:pt>
                <c:pt idx="50">
                  <c:v>515</c:v>
                </c:pt>
                <c:pt idx="51">
                  <c:v>520</c:v>
                </c:pt>
                <c:pt idx="52">
                  <c:v>286</c:v>
                </c:pt>
                <c:pt idx="53">
                  <c:v>575</c:v>
                </c:pt>
                <c:pt idx="54">
                  <c:v>500</c:v>
                </c:pt>
                <c:pt idx="55">
                  <c:v>520</c:v>
                </c:pt>
                <c:pt idx="56">
                  <c:v>345</c:v>
                </c:pt>
                <c:pt idx="57">
                  <c:v>300</c:v>
                </c:pt>
                <c:pt idx="58">
                  <c:v>375</c:v>
                </c:pt>
                <c:pt idx="59">
                  <c:v>310</c:v>
                </c:pt>
                <c:pt idx="60">
                  <c:v>320</c:v>
                </c:pt>
                <c:pt idx="61">
                  <c:v>-25</c:v>
                </c:pt>
                <c:pt idx="62">
                  <c:v>290</c:v>
                </c:pt>
                <c:pt idx="63">
                  <c:v>200</c:v>
                </c:pt>
                <c:pt idx="64">
                  <c:v>-5</c:v>
                </c:pt>
                <c:pt idx="65">
                  <c:v>260</c:v>
                </c:pt>
                <c:pt idx="66">
                  <c:v>60</c:v>
                </c:pt>
                <c:pt idx="67">
                  <c:v>-20</c:v>
                </c:pt>
                <c:pt idx="68">
                  <c:v>452</c:v>
                </c:pt>
                <c:pt idx="69">
                  <c:v>-90</c:v>
                </c:pt>
                <c:pt idx="70">
                  <c:v>510</c:v>
                </c:pt>
                <c:pt idx="71">
                  <c:v>450</c:v>
                </c:pt>
              </c:numCache>
            </c:numRef>
          </c:val>
        </c:ser>
        <c:overlap val="100"/>
        <c:axId val="42718759"/>
        <c:axId val="48924512"/>
      </c:barChart>
      <c:dateAx>
        <c:axId val="42718759"/>
        <c:scaling>
          <c:orientation val="minMax"/>
          <c:max val="38108"/>
          <c:min val="38018"/>
        </c:scaling>
        <c:axPos val="b"/>
        <c:delete val="0"/>
        <c:numFmt formatCode="General" sourceLinked="1"/>
        <c:majorTickMark val="out"/>
        <c:minorTickMark val="none"/>
        <c:tickLblPos val="nextTo"/>
        <c:crossAx val="48924512"/>
        <c:crosses val="autoZero"/>
        <c:auto val="0"/>
        <c:noMultiLvlLbl val="0"/>
      </c:dateAx>
      <c:valAx>
        <c:axId val="48924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7187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Electricity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5475"/>
          <c:w val="0.96775"/>
          <c:h val="0.68"/>
        </c:manualLayout>
      </c:layout>
      <c:barChart>
        <c:barDir val="col"/>
        <c:grouping val="stacked"/>
        <c:varyColors val="0"/>
        <c:ser>
          <c:idx val="0"/>
          <c:order val="0"/>
          <c:tx>
            <c:v>North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Consumption'!$N$137:$N$278</c:f>
              <c:strCache>
                <c:ptCount val="1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</c:strCache>
            </c:strRef>
          </c:cat>
          <c:val>
            <c:numRef>
              <c:f>'N-C-S Consumption'!$O$137:$O$278</c:f>
              <c:numCache>
                <c:ptCount val="142"/>
                <c:pt idx="0">
                  <c:v>766</c:v>
                </c:pt>
                <c:pt idx="1">
                  <c:v>958</c:v>
                </c:pt>
                <c:pt idx="2">
                  <c:v>689</c:v>
                </c:pt>
                <c:pt idx="3">
                  <c:v>732</c:v>
                </c:pt>
                <c:pt idx="4">
                  <c:v>700</c:v>
                </c:pt>
                <c:pt idx="5">
                  <c:v>931</c:v>
                </c:pt>
                <c:pt idx="7">
                  <c:v>889</c:v>
                </c:pt>
                <c:pt idx="8">
                  <c:v>980</c:v>
                </c:pt>
                <c:pt idx="9">
                  <c:v>779</c:v>
                </c:pt>
                <c:pt idx="10">
                  <c:v>760</c:v>
                </c:pt>
                <c:pt idx="11">
                  <c:v>1060</c:v>
                </c:pt>
                <c:pt idx="12">
                  <c:v>0</c:v>
                </c:pt>
                <c:pt idx="13">
                  <c:v>952</c:v>
                </c:pt>
                <c:pt idx="14">
                  <c:v>1238</c:v>
                </c:pt>
                <c:pt idx="15">
                  <c:v>844</c:v>
                </c:pt>
                <c:pt idx="16">
                  <c:v>1033</c:v>
                </c:pt>
                <c:pt idx="17">
                  <c:v>925</c:v>
                </c:pt>
                <c:pt idx="18">
                  <c:v>981</c:v>
                </c:pt>
                <c:pt idx="19">
                  <c:v>942</c:v>
                </c:pt>
                <c:pt idx="20">
                  <c:v>1038</c:v>
                </c:pt>
                <c:pt idx="21">
                  <c:v>835</c:v>
                </c:pt>
                <c:pt idx="22">
                  <c:v>892</c:v>
                </c:pt>
                <c:pt idx="23">
                  <c:v>816</c:v>
                </c:pt>
                <c:pt idx="24">
                  <c:v>823</c:v>
                </c:pt>
                <c:pt idx="25">
                  <c:v>856</c:v>
                </c:pt>
                <c:pt idx="26">
                  <c:v>961</c:v>
                </c:pt>
                <c:pt idx="27">
                  <c:v>930</c:v>
                </c:pt>
                <c:pt idx="28">
                  <c:v>866</c:v>
                </c:pt>
                <c:pt idx="29">
                  <c:v>903</c:v>
                </c:pt>
                <c:pt idx="30">
                  <c:v>898</c:v>
                </c:pt>
                <c:pt idx="31">
                  <c:v>964</c:v>
                </c:pt>
                <c:pt idx="32">
                  <c:v>954</c:v>
                </c:pt>
                <c:pt idx="33">
                  <c:v>815</c:v>
                </c:pt>
                <c:pt idx="34">
                  <c:v>1132</c:v>
                </c:pt>
                <c:pt idx="35">
                  <c:v>977</c:v>
                </c:pt>
                <c:pt idx="36">
                  <c:v>860</c:v>
                </c:pt>
                <c:pt idx="37">
                  <c:v>968</c:v>
                </c:pt>
                <c:pt idx="38">
                  <c:v>1033</c:v>
                </c:pt>
                <c:pt idx="39">
                  <c:v>961</c:v>
                </c:pt>
                <c:pt idx="40">
                  <c:v>833</c:v>
                </c:pt>
                <c:pt idx="41">
                  <c:v>954</c:v>
                </c:pt>
                <c:pt idx="42">
                  <c:v>1012</c:v>
                </c:pt>
                <c:pt idx="43">
                  <c:v>872</c:v>
                </c:pt>
                <c:pt idx="44">
                  <c:v>746</c:v>
                </c:pt>
                <c:pt idx="45">
                  <c:v>774</c:v>
                </c:pt>
                <c:pt idx="46">
                  <c:v>909</c:v>
                </c:pt>
                <c:pt idx="47">
                  <c:v>881</c:v>
                </c:pt>
                <c:pt idx="48">
                  <c:v>974</c:v>
                </c:pt>
                <c:pt idx="49">
                  <c:v>868</c:v>
                </c:pt>
                <c:pt idx="50">
                  <c:v>825</c:v>
                </c:pt>
                <c:pt idx="51">
                  <c:v>779</c:v>
                </c:pt>
                <c:pt idx="52">
                  <c:v>693</c:v>
                </c:pt>
                <c:pt idx="53">
                  <c:v>702</c:v>
                </c:pt>
                <c:pt idx="54">
                  <c:v>750</c:v>
                </c:pt>
                <c:pt idx="55">
                  <c:v>704</c:v>
                </c:pt>
                <c:pt idx="56">
                  <c:v>818</c:v>
                </c:pt>
                <c:pt idx="57">
                  <c:v>883</c:v>
                </c:pt>
                <c:pt idx="58">
                  <c:v>907</c:v>
                </c:pt>
                <c:pt idx="59">
                  <c:v>906</c:v>
                </c:pt>
                <c:pt idx="60">
                  <c:v>976</c:v>
                </c:pt>
                <c:pt idx="61">
                  <c:v>908</c:v>
                </c:pt>
                <c:pt idx="62">
                  <c:v>1025</c:v>
                </c:pt>
                <c:pt idx="63">
                  <c:v>991</c:v>
                </c:pt>
                <c:pt idx="64">
                  <c:v>941</c:v>
                </c:pt>
                <c:pt idx="65">
                  <c:v>926</c:v>
                </c:pt>
                <c:pt idx="66">
                  <c:v>875</c:v>
                </c:pt>
                <c:pt idx="67">
                  <c:v>786</c:v>
                </c:pt>
                <c:pt idx="68">
                  <c:v>870</c:v>
                </c:pt>
                <c:pt idx="69">
                  <c:v>892</c:v>
                </c:pt>
                <c:pt idx="70">
                  <c:v>857</c:v>
                </c:pt>
                <c:pt idx="71">
                  <c:v>830</c:v>
                </c:pt>
                <c:pt idx="72">
                  <c:v>950</c:v>
                </c:pt>
                <c:pt idx="73">
                  <c:v>952</c:v>
                </c:pt>
                <c:pt idx="74">
                  <c:v>1043</c:v>
                </c:pt>
                <c:pt idx="75">
                  <c:v>994</c:v>
                </c:pt>
                <c:pt idx="76">
                  <c:v>1027</c:v>
                </c:pt>
                <c:pt idx="77">
                  <c:v>958</c:v>
                </c:pt>
                <c:pt idx="78">
                  <c:v>1079</c:v>
                </c:pt>
                <c:pt idx="79">
                  <c:v>908</c:v>
                </c:pt>
                <c:pt idx="80">
                  <c:v>929</c:v>
                </c:pt>
                <c:pt idx="81">
                  <c:v>944</c:v>
                </c:pt>
                <c:pt idx="82">
                  <c:v>829</c:v>
                </c:pt>
                <c:pt idx="83">
                  <c:v>853</c:v>
                </c:pt>
                <c:pt idx="84">
                  <c:v>711</c:v>
                </c:pt>
                <c:pt idx="85">
                  <c:v>791</c:v>
                </c:pt>
                <c:pt idx="86">
                  <c:v>1012</c:v>
                </c:pt>
                <c:pt idx="87">
                  <c:v>926</c:v>
                </c:pt>
                <c:pt idx="88">
                  <c:v>933</c:v>
                </c:pt>
                <c:pt idx="89">
                  <c:v>960</c:v>
                </c:pt>
                <c:pt idx="90">
                  <c:v>1000</c:v>
                </c:pt>
                <c:pt idx="91">
                  <c:v>937</c:v>
                </c:pt>
                <c:pt idx="92">
                  <c:v>939</c:v>
                </c:pt>
                <c:pt idx="93">
                  <c:v>967</c:v>
                </c:pt>
                <c:pt idx="94">
                  <c:v>969</c:v>
                </c:pt>
                <c:pt idx="95">
                  <c:v>961</c:v>
                </c:pt>
                <c:pt idx="96">
                  <c:v>994</c:v>
                </c:pt>
                <c:pt idx="97">
                  <c:v>1157</c:v>
                </c:pt>
                <c:pt idx="98">
                  <c:v>948</c:v>
                </c:pt>
                <c:pt idx="99">
                  <c:v>1150</c:v>
                </c:pt>
                <c:pt idx="100">
                  <c:v>945</c:v>
                </c:pt>
                <c:pt idx="101">
                  <c:v>997</c:v>
                </c:pt>
                <c:pt idx="102">
                  <c:v>1067</c:v>
                </c:pt>
                <c:pt idx="103">
                  <c:v>891</c:v>
                </c:pt>
                <c:pt idx="104">
                  <c:v>998</c:v>
                </c:pt>
                <c:pt idx="105">
                  <c:v>1037</c:v>
                </c:pt>
                <c:pt idx="106">
                  <c:v>1053</c:v>
                </c:pt>
                <c:pt idx="107">
                  <c:v>732</c:v>
                </c:pt>
                <c:pt idx="108">
                  <c:v>797</c:v>
                </c:pt>
                <c:pt idx="109">
                  <c:v>932</c:v>
                </c:pt>
                <c:pt idx="110">
                  <c:v>932</c:v>
                </c:pt>
                <c:pt idx="111">
                  <c:v>775</c:v>
                </c:pt>
                <c:pt idx="112">
                  <c:v>849</c:v>
                </c:pt>
                <c:pt idx="113">
                  <c:v>885</c:v>
                </c:pt>
                <c:pt idx="114">
                  <c:v>679</c:v>
                </c:pt>
                <c:pt idx="115">
                  <c:v>825</c:v>
                </c:pt>
                <c:pt idx="116">
                  <c:v>780</c:v>
                </c:pt>
                <c:pt idx="117">
                  <c:v>766</c:v>
                </c:pt>
                <c:pt idx="118">
                  <c:v>878</c:v>
                </c:pt>
                <c:pt idx="119">
                  <c:v>824</c:v>
                </c:pt>
                <c:pt idx="120">
                  <c:v>686</c:v>
                </c:pt>
                <c:pt idx="121">
                  <c:v>834</c:v>
                </c:pt>
                <c:pt idx="122">
                  <c:v>935</c:v>
                </c:pt>
              </c:numCache>
            </c:numRef>
          </c:val>
        </c:ser>
        <c:ser>
          <c:idx val="1"/>
          <c:order val="1"/>
          <c:tx>
            <c:v>Central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Consumption'!$N$137:$N$278</c:f>
              <c:strCache>
                <c:ptCount val="1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</c:strCache>
            </c:strRef>
          </c:cat>
          <c:val>
            <c:numRef>
              <c:f>'N-C-S Consumption'!$P$137:$P$278</c:f>
              <c:numCache>
                <c:ptCount val="142"/>
                <c:pt idx="0">
                  <c:v>1994</c:v>
                </c:pt>
                <c:pt idx="1">
                  <c:v>1987</c:v>
                </c:pt>
                <c:pt idx="2">
                  <c:v>1730</c:v>
                </c:pt>
                <c:pt idx="3">
                  <c:v>1598</c:v>
                </c:pt>
                <c:pt idx="4">
                  <c:v>1802</c:v>
                </c:pt>
                <c:pt idx="5">
                  <c:v>1676</c:v>
                </c:pt>
                <c:pt idx="7">
                  <c:v>1762</c:v>
                </c:pt>
                <c:pt idx="8">
                  <c:v>1482</c:v>
                </c:pt>
                <c:pt idx="9">
                  <c:v>1794</c:v>
                </c:pt>
                <c:pt idx="10">
                  <c:v>1969</c:v>
                </c:pt>
                <c:pt idx="11">
                  <c:v>1266</c:v>
                </c:pt>
                <c:pt idx="13">
                  <c:v>2158</c:v>
                </c:pt>
                <c:pt idx="14">
                  <c:v>1627</c:v>
                </c:pt>
                <c:pt idx="15">
                  <c:v>2054</c:v>
                </c:pt>
                <c:pt idx="16">
                  <c:v>2227</c:v>
                </c:pt>
                <c:pt idx="17">
                  <c:v>2107</c:v>
                </c:pt>
                <c:pt idx="18">
                  <c:v>2104</c:v>
                </c:pt>
                <c:pt idx="19">
                  <c:v>2239</c:v>
                </c:pt>
                <c:pt idx="20">
                  <c:v>2010</c:v>
                </c:pt>
                <c:pt idx="21">
                  <c:v>2029</c:v>
                </c:pt>
                <c:pt idx="22">
                  <c:v>1863</c:v>
                </c:pt>
                <c:pt idx="23">
                  <c:v>1872</c:v>
                </c:pt>
                <c:pt idx="24">
                  <c:v>1860</c:v>
                </c:pt>
                <c:pt idx="25">
                  <c:v>1834</c:v>
                </c:pt>
                <c:pt idx="26">
                  <c:v>1858</c:v>
                </c:pt>
                <c:pt idx="27">
                  <c:v>2118</c:v>
                </c:pt>
                <c:pt idx="28">
                  <c:v>2097</c:v>
                </c:pt>
                <c:pt idx="29">
                  <c:v>2067</c:v>
                </c:pt>
                <c:pt idx="30">
                  <c:v>1831</c:v>
                </c:pt>
                <c:pt idx="31">
                  <c:v>1919</c:v>
                </c:pt>
                <c:pt idx="32">
                  <c:v>1889</c:v>
                </c:pt>
                <c:pt idx="33">
                  <c:v>1872</c:v>
                </c:pt>
                <c:pt idx="34">
                  <c:v>1697</c:v>
                </c:pt>
                <c:pt idx="35">
                  <c:v>2023</c:v>
                </c:pt>
                <c:pt idx="36">
                  <c:v>2036</c:v>
                </c:pt>
                <c:pt idx="37">
                  <c:v>2208</c:v>
                </c:pt>
                <c:pt idx="38">
                  <c:v>2123</c:v>
                </c:pt>
                <c:pt idx="39">
                  <c:v>2247</c:v>
                </c:pt>
                <c:pt idx="40">
                  <c:v>2289</c:v>
                </c:pt>
                <c:pt idx="41">
                  <c:v>2311</c:v>
                </c:pt>
                <c:pt idx="42">
                  <c:v>2102</c:v>
                </c:pt>
                <c:pt idx="43">
                  <c:v>2332</c:v>
                </c:pt>
                <c:pt idx="44">
                  <c:v>2206</c:v>
                </c:pt>
                <c:pt idx="45">
                  <c:v>2341</c:v>
                </c:pt>
                <c:pt idx="46">
                  <c:v>2424</c:v>
                </c:pt>
                <c:pt idx="47">
                  <c:v>2401</c:v>
                </c:pt>
                <c:pt idx="48">
                  <c:v>2483</c:v>
                </c:pt>
                <c:pt idx="49">
                  <c:v>2533</c:v>
                </c:pt>
                <c:pt idx="50">
                  <c:v>2451</c:v>
                </c:pt>
                <c:pt idx="51">
                  <c:v>2314</c:v>
                </c:pt>
                <c:pt idx="52">
                  <c:v>2407</c:v>
                </c:pt>
                <c:pt idx="53">
                  <c:v>2268</c:v>
                </c:pt>
                <c:pt idx="54">
                  <c:v>2274</c:v>
                </c:pt>
                <c:pt idx="55">
                  <c:v>1996</c:v>
                </c:pt>
                <c:pt idx="56">
                  <c:v>1950</c:v>
                </c:pt>
                <c:pt idx="57">
                  <c:v>2072</c:v>
                </c:pt>
                <c:pt idx="58">
                  <c:v>2311</c:v>
                </c:pt>
                <c:pt idx="59">
                  <c:v>2168</c:v>
                </c:pt>
                <c:pt idx="60">
                  <c:v>2187</c:v>
                </c:pt>
                <c:pt idx="61">
                  <c:v>2319</c:v>
                </c:pt>
                <c:pt idx="62">
                  <c:v>2445</c:v>
                </c:pt>
                <c:pt idx="63">
                  <c:v>2552</c:v>
                </c:pt>
                <c:pt idx="64">
                  <c:v>2427</c:v>
                </c:pt>
                <c:pt idx="65">
                  <c:v>2489</c:v>
                </c:pt>
                <c:pt idx="66">
                  <c:v>2417</c:v>
                </c:pt>
                <c:pt idx="67">
                  <c:v>2444</c:v>
                </c:pt>
                <c:pt idx="68">
                  <c:v>2495</c:v>
                </c:pt>
                <c:pt idx="69">
                  <c:v>2418</c:v>
                </c:pt>
                <c:pt idx="70">
                  <c:v>2136</c:v>
                </c:pt>
                <c:pt idx="71">
                  <c:v>2351</c:v>
                </c:pt>
                <c:pt idx="72">
                  <c:v>2219</c:v>
                </c:pt>
                <c:pt idx="73">
                  <c:v>2186</c:v>
                </c:pt>
                <c:pt idx="74">
                  <c:v>2257</c:v>
                </c:pt>
                <c:pt idx="75">
                  <c:v>2288</c:v>
                </c:pt>
                <c:pt idx="76">
                  <c:v>1954</c:v>
                </c:pt>
                <c:pt idx="77">
                  <c:v>2045</c:v>
                </c:pt>
                <c:pt idx="78">
                  <c:v>2068</c:v>
                </c:pt>
                <c:pt idx="79">
                  <c:v>2060</c:v>
                </c:pt>
                <c:pt idx="80">
                  <c:v>2079</c:v>
                </c:pt>
                <c:pt idx="81">
                  <c:v>1965</c:v>
                </c:pt>
                <c:pt idx="82">
                  <c:v>2056</c:v>
                </c:pt>
                <c:pt idx="83">
                  <c:v>2017</c:v>
                </c:pt>
                <c:pt idx="84">
                  <c:v>2237</c:v>
                </c:pt>
                <c:pt idx="85">
                  <c:v>2223</c:v>
                </c:pt>
                <c:pt idx="86">
                  <c:v>2156</c:v>
                </c:pt>
                <c:pt idx="87">
                  <c:v>2280</c:v>
                </c:pt>
                <c:pt idx="88">
                  <c:v>2178</c:v>
                </c:pt>
                <c:pt idx="89">
                  <c:v>2240</c:v>
                </c:pt>
                <c:pt idx="90">
                  <c:v>2233</c:v>
                </c:pt>
                <c:pt idx="91">
                  <c:v>2291</c:v>
                </c:pt>
                <c:pt idx="92">
                  <c:v>2182</c:v>
                </c:pt>
                <c:pt idx="93">
                  <c:v>2198</c:v>
                </c:pt>
                <c:pt idx="94">
                  <c:v>2234</c:v>
                </c:pt>
                <c:pt idx="95">
                  <c:v>2098</c:v>
                </c:pt>
                <c:pt idx="96">
                  <c:v>2303</c:v>
                </c:pt>
                <c:pt idx="97">
                  <c:v>2291</c:v>
                </c:pt>
                <c:pt idx="98">
                  <c:v>2145</c:v>
                </c:pt>
                <c:pt idx="99">
                  <c:v>2320</c:v>
                </c:pt>
                <c:pt idx="100">
                  <c:v>2338</c:v>
                </c:pt>
                <c:pt idx="101">
                  <c:v>2119</c:v>
                </c:pt>
                <c:pt idx="102">
                  <c:v>2071</c:v>
                </c:pt>
                <c:pt idx="103">
                  <c:v>2249</c:v>
                </c:pt>
                <c:pt idx="104">
                  <c:v>2230</c:v>
                </c:pt>
                <c:pt idx="105">
                  <c:v>2060</c:v>
                </c:pt>
                <c:pt idx="106">
                  <c:v>2151</c:v>
                </c:pt>
                <c:pt idx="107">
                  <c:v>2167</c:v>
                </c:pt>
                <c:pt idx="108">
                  <c:v>2118</c:v>
                </c:pt>
                <c:pt idx="109">
                  <c:v>2079</c:v>
                </c:pt>
                <c:pt idx="110">
                  <c:v>2089</c:v>
                </c:pt>
                <c:pt idx="111">
                  <c:v>2068</c:v>
                </c:pt>
                <c:pt idx="112">
                  <c:v>2424</c:v>
                </c:pt>
                <c:pt idx="113">
                  <c:v>1952</c:v>
                </c:pt>
                <c:pt idx="114">
                  <c:v>2031</c:v>
                </c:pt>
                <c:pt idx="115">
                  <c:v>2237</c:v>
                </c:pt>
                <c:pt idx="116">
                  <c:v>2200</c:v>
                </c:pt>
                <c:pt idx="117">
                  <c:v>2653</c:v>
                </c:pt>
                <c:pt idx="118">
                  <c:v>2461</c:v>
                </c:pt>
                <c:pt idx="119">
                  <c:v>2111</c:v>
                </c:pt>
                <c:pt idx="120">
                  <c:v>2488</c:v>
                </c:pt>
                <c:pt idx="121">
                  <c:v>1938</c:v>
                </c:pt>
                <c:pt idx="122">
                  <c:v>2020</c:v>
                </c:pt>
              </c:numCache>
            </c:numRef>
          </c:val>
        </c:ser>
        <c:ser>
          <c:idx val="2"/>
          <c:order val="2"/>
          <c:tx>
            <c:v>South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Consumption'!$N$137:$N$278</c:f>
              <c:strCache>
                <c:ptCount val="1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</c:strCache>
            </c:strRef>
          </c:cat>
          <c:val>
            <c:numRef>
              <c:f>'N-C-S Consumption'!$Q$137:$Q$278</c:f>
              <c:numCache>
                <c:ptCount val="142"/>
                <c:pt idx="0">
                  <c:v>546</c:v>
                </c:pt>
                <c:pt idx="1">
                  <c:v>600</c:v>
                </c:pt>
                <c:pt idx="2">
                  <c:v>185</c:v>
                </c:pt>
                <c:pt idx="3">
                  <c:v>580</c:v>
                </c:pt>
                <c:pt idx="4">
                  <c:v>650</c:v>
                </c:pt>
                <c:pt idx="5">
                  <c:v>660</c:v>
                </c:pt>
                <c:pt idx="7">
                  <c:v>585</c:v>
                </c:pt>
                <c:pt idx="8">
                  <c:v>505</c:v>
                </c:pt>
                <c:pt idx="9">
                  <c:v>575</c:v>
                </c:pt>
                <c:pt idx="10">
                  <c:v>575</c:v>
                </c:pt>
                <c:pt idx="11">
                  <c:v>575</c:v>
                </c:pt>
                <c:pt idx="13">
                  <c:v>570</c:v>
                </c:pt>
                <c:pt idx="14">
                  <c:v>505</c:v>
                </c:pt>
                <c:pt idx="15">
                  <c:v>560</c:v>
                </c:pt>
                <c:pt idx="16">
                  <c:v>495</c:v>
                </c:pt>
                <c:pt idx="17">
                  <c:v>470</c:v>
                </c:pt>
                <c:pt idx="18">
                  <c:v>450</c:v>
                </c:pt>
                <c:pt idx="19">
                  <c:v>610</c:v>
                </c:pt>
                <c:pt idx="20">
                  <c:v>585</c:v>
                </c:pt>
                <c:pt idx="21">
                  <c:v>566</c:v>
                </c:pt>
                <c:pt idx="22">
                  <c:v>551</c:v>
                </c:pt>
                <c:pt idx="23">
                  <c:v>646</c:v>
                </c:pt>
                <c:pt idx="24">
                  <c:v>635</c:v>
                </c:pt>
                <c:pt idx="25">
                  <c:v>676</c:v>
                </c:pt>
                <c:pt idx="26">
                  <c:v>695</c:v>
                </c:pt>
                <c:pt idx="27">
                  <c:v>652</c:v>
                </c:pt>
                <c:pt idx="28">
                  <c:v>647</c:v>
                </c:pt>
                <c:pt idx="29">
                  <c:v>672</c:v>
                </c:pt>
                <c:pt idx="30">
                  <c:v>681</c:v>
                </c:pt>
                <c:pt idx="31">
                  <c:v>636</c:v>
                </c:pt>
                <c:pt idx="32">
                  <c:v>603</c:v>
                </c:pt>
                <c:pt idx="33">
                  <c:v>663</c:v>
                </c:pt>
                <c:pt idx="34">
                  <c:v>684</c:v>
                </c:pt>
                <c:pt idx="35">
                  <c:v>582</c:v>
                </c:pt>
                <c:pt idx="36">
                  <c:v>514</c:v>
                </c:pt>
                <c:pt idx="37">
                  <c:v>594</c:v>
                </c:pt>
                <c:pt idx="38">
                  <c:v>652</c:v>
                </c:pt>
                <c:pt idx="39">
                  <c:v>575</c:v>
                </c:pt>
                <c:pt idx="40">
                  <c:v>641</c:v>
                </c:pt>
                <c:pt idx="41">
                  <c:v>661</c:v>
                </c:pt>
                <c:pt idx="42">
                  <c:v>661</c:v>
                </c:pt>
                <c:pt idx="43">
                  <c:v>716</c:v>
                </c:pt>
                <c:pt idx="44">
                  <c:v>657</c:v>
                </c:pt>
                <c:pt idx="45">
                  <c:v>641</c:v>
                </c:pt>
                <c:pt idx="46">
                  <c:v>644</c:v>
                </c:pt>
                <c:pt idx="47">
                  <c:v>584</c:v>
                </c:pt>
                <c:pt idx="48">
                  <c:v>579</c:v>
                </c:pt>
                <c:pt idx="49">
                  <c:v>659</c:v>
                </c:pt>
                <c:pt idx="50">
                  <c:v>672</c:v>
                </c:pt>
                <c:pt idx="51">
                  <c:v>554</c:v>
                </c:pt>
                <c:pt idx="52">
                  <c:v>582</c:v>
                </c:pt>
                <c:pt idx="53">
                  <c:v>710</c:v>
                </c:pt>
                <c:pt idx="54">
                  <c:v>733</c:v>
                </c:pt>
                <c:pt idx="55">
                  <c:v>681</c:v>
                </c:pt>
                <c:pt idx="56">
                  <c:v>705</c:v>
                </c:pt>
                <c:pt idx="57">
                  <c:v>745</c:v>
                </c:pt>
                <c:pt idx="58">
                  <c:v>788</c:v>
                </c:pt>
                <c:pt idx="59">
                  <c:v>726</c:v>
                </c:pt>
                <c:pt idx="60">
                  <c:v>801</c:v>
                </c:pt>
                <c:pt idx="61">
                  <c:v>823</c:v>
                </c:pt>
                <c:pt idx="62">
                  <c:v>745</c:v>
                </c:pt>
                <c:pt idx="63">
                  <c:v>679</c:v>
                </c:pt>
                <c:pt idx="64">
                  <c:v>436</c:v>
                </c:pt>
                <c:pt idx="65">
                  <c:v>643</c:v>
                </c:pt>
                <c:pt idx="66">
                  <c:v>708</c:v>
                </c:pt>
                <c:pt idx="67">
                  <c:v>701</c:v>
                </c:pt>
                <c:pt idx="68">
                  <c:v>641</c:v>
                </c:pt>
                <c:pt idx="69">
                  <c:v>706</c:v>
                </c:pt>
                <c:pt idx="70">
                  <c:v>723</c:v>
                </c:pt>
                <c:pt idx="71">
                  <c:v>745</c:v>
                </c:pt>
                <c:pt idx="72">
                  <c:v>731</c:v>
                </c:pt>
                <c:pt idx="73">
                  <c:v>607</c:v>
                </c:pt>
                <c:pt idx="74">
                  <c:v>726</c:v>
                </c:pt>
                <c:pt idx="75">
                  <c:v>785</c:v>
                </c:pt>
                <c:pt idx="76">
                  <c:v>813</c:v>
                </c:pt>
                <c:pt idx="77">
                  <c:v>755</c:v>
                </c:pt>
                <c:pt idx="78">
                  <c:v>774</c:v>
                </c:pt>
                <c:pt idx="79">
                  <c:v>702</c:v>
                </c:pt>
                <c:pt idx="80">
                  <c:v>785</c:v>
                </c:pt>
                <c:pt idx="81">
                  <c:v>770</c:v>
                </c:pt>
                <c:pt idx="82">
                  <c:v>772</c:v>
                </c:pt>
                <c:pt idx="83">
                  <c:v>638</c:v>
                </c:pt>
                <c:pt idx="84">
                  <c:v>633</c:v>
                </c:pt>
                <c:pt idx="85">
                  <c:v>604</c:v>
                </c:pt>
                <c:pt idx="86">
                  <c:v>519</c:v>
                </c:pt>
                <c:pt idx="87">
                  <c:v>531</c:v>
                </c:pt>
                <c:pt idx="88">
                  <c:v>575</c:v>
                </c:pt>
                <c:pt idx="89">
                  <c:v>600</c:v>
                </c:pt>
                <c:pt idx="90">
                  <c:v>582</c:v>
                </c:pt>
                <c:pt idx="91">
                  <c:v>650</c:v>
                </c:pt>
                <c:pt idx="92">
                  <c:v>689</c:v>
                </c:pt>
                <c:pt idx="93">
                  <c:v>692</c:v>
                </c:pt>
                <c:pt idx="94">
                  <c:v>668</c:v>
                </c:pt>
                <c:pt idx="95">
                  <c:v>625</c:v>
                </c:pt>
                <c:pt idx="96">
                  <c:v>558</c:v>
                </c:pt>
                <c:pt idx="97">
                  <c:v>642</c:v>
                </c:pt>
                <c:pt idx="98">
                  <c:v>633</c:v>
                </c:pt>
                <c:pt idx="99">
                  <c:v>591</c:v>
                </c:pt>
                <c:pt idx="100">
                  <c:v>611</c:v>
                </c:pt>
                <c:pt idx="101">
                  <c:v>634</c:v>
                </c:pt>
                <c:pt idx="102">
                  <c:v>613</c:v>
                </c:pt>
                <c:pt idx="103">
                  <c:v>666</c:v>
                </c:pt>
                <c:pt idx="104">
                  <c:v>608</c:v>
                </c:pt>
                <c:pt idx="105">
                  <c:v>629</c:v>
                </c:pt>
                <c:pt idx="106">
                  <c:v>633</c:v>
                </c:pt>
                <c:pt idx="107">
                  <c:v>691</c:v>
                </c:pt>
                <c:pt idx="108">
                  <c:v>716</c:v>
                </c:pt>
                <c:pt idx="109">
                  <c:v>604</c:v>
                </c:pt>
                <c:pt idx="110">
                  <c:v>633</c:v>
                </c:pt>
                <c:pt idx="111">
                  <c:v>514</c:v>
                </c:pt>
                <c:pt idx="112">
                  <c:v>364</c:v>
                </c:pt>
                <c:pt idx="113">
                  <c:v>563</c:v>
                </c:pt>
                <c:pt idx="114">
                  <c:v>573</c:v>
                </c:pt>
                <c:pt idx="115">
                  <c:v>309</c:v>
                </c:pt>
                <c:pt idx="116">
                  <c:v>584</c:v>
                </c:pt>
                <c:pt idx="117">
                  <c:v>214</c:v>
                </c:pt>
                <c:pt idx="118">
                  <c:v>252</c:v>
                </c:pt>
                <c:pt idx="119">
                  <c:v>586</c:v>
                </c:pt>
                <c:pt idx="120">
                  <c:v>260</c:v>
                </c:pt>
                <c:pt idx="121">
                  <c:v>665</c:v>
                </c:pt>
                <c:pt idx="122">
                  <c:v>150</c:v>
                </c:pt>
              </c:numCache>
            </c:numRef>
          </c:val>
        </c:ser>
        <c:overlap val="100"/>
        <c:axId val="37667425"/>
        <c:axId val="3462506"/>
      </c:barChart>
      <c:dateAx>
        <c:axId val="37667425"/>
        <c:scaling>
          <c:orientation val="minMax"/>
          <c:max val="38108"/>
          <c:min val="38018"/>
        </c:scaling>
        <c:axPos val="b"/>
        <c:delete val="0"/>
        <c:numFmt formatCode="General" sourceLinked="1"/>
        <c:majorTickMark val="out"/>
        <c:minorTickMark val="none"/>
        <c:tickLblPos val="nextTo"/>
        <c:crossAx val="3462506"/>
        <c:crosses val="autoZero"/>
        <c:auto val="0"/>
        <c:noMultiLvlLbl val="0"/>
      </c:dateAx>
      <c:valAx>
        <c:axId val="3462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667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25"/>
          <c:y val="0.89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4</xdr:row>
      <xdr:rowOff>142875</xdr:rowOff>
    </xdr:from>
    <xdr:to>
      <xdr:col>17</xdr:col>
      <xdr:colOff>600075</xdr:colOff>
      <xdr:row>23</xdr:row>
      <xdr:rowOff>85725</xdr:rowOff>
    </xdr:to>
    <xdr:graphicFrame>
      <xdr:nvGraphicFramePr>
        <xdr:cNvPr id="1" name="Chart 3"/>
        <xdr:cNvGraphicFramePr/>
      </xdr:nvGraphicFramePr>
      <xdr:xfrm>
        <a:off x="4581525" y="790575"/>
        <a:ext cx="68199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24</xdr:row>
      <xdr:rowOff>9525</xdr:rowOff>
    </xdr:from>
    <xdr:to>
      <xdr:col>18</xdr:col>
      <xdr:colOff>19050</xdr:colOff>
      <xdr:row>41</xdr:row>
      <xdr:rowOff>28575</xdr:rowOff>
    </xdr:to>
    <xdr:graphicFrame>
      <xdr:nvGraphicFramePr>
        <xdr:cNvPr id="2" name="Chart 5"/>
        <xdr:cNvGraphicFramePr/>
      </xdr:nvGraphicFramePr>
      <xdr:xfrm>
        <a:off x="4581525" y="3895725"/>
        <a:ext cx="68484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</xdr:row>
      <xdr:rowOff>19050</xdr:rowOff>
    </xdr:from>
    <xdr:to>
      <xdr:col>19</xdr:col>
      <xdr:colOff>123825</xdr:colOff>
      <xdr:row>25</xdr:row>
      <xdr:rowOff>142875</xdr:rowOff>
    </xdr:to>
    <xdr:graphicFrame>
      <xdr:nvGraphicFramePr>
        <xdr:cNvPr id="1" name="Chart 5"/>
        <xdr:cNvGraphicFramePr/>
      </xdr:nvGraphicFramePr>
      <xdr:xfrm>
        <a:off x="3067050" y="828675"/>
        <a:ext cx="86391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2</xdr:row>
      <xdr:rowOff>0</xdr:rowOff>
    </xdr:from>
    <xdr:to>
      <xdr:col>46</xdr:col>
      <xdr:colOff>428625</xdr:colOff>
      <xdr:row>23</xdr:row>
      <xdr:rowOff>85725</xdr:rowOff>
    </xdr:to>
    <xdr:graphicFrame>
      <xdr:nvGraphicFramePr>
        <xdr:cNvPr id="1" name="Chart 5"/>
        <xdr:cNvGraphicFramePr/>
      </xdr:nvGraphicFramePr>
      <xdr:xfrm>
        <a:off x="12430125" y="323850"/>
        <a:ext cx="168783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3"/>
  <sheetViews>
    <sheetView tabSelected="1" workbookViewId="0" topLeftCell="A1">
      <pane ySplit="3" topLeftCell="BM4" activePane="bottomLeft" state="frozen"/>
      <selection pane="topLeft" activeCell="D1" sqref="D1"/>
      <selection pane="bottomLeft" activeCell="M247" sqref="M247"/>
    </sheetView>
  </sheetViews>
  <sheetFormatPr defaultColWidth="9.140625" defaultRowHeight="12.75"/>
  <cols>
    <col min="9" max="9" width="15.7109375" style="0" customWidth="1"/>
  </cols>
  <sheetData>
    <row r="1" spans="1:9" ht="12.75">
      <c r="A1" s="38" t="s">
        <v>31</v>
      </c>
      <c r="B1" s="39"/>
      <c r="C1" s="39"/>
      <c r="D1" s="40"/>
      <c r="E1" s="34" t="s">
        <v>32</v>
      </c>
      <c r="F1" s="35"/>
      <c r="G1" s="35"/>
      <c r="H1" s="36"/>
      <c r="I1" s="6"/>
    </row>
    <row r="3" spans="3:9" s="2" customFormat="1" ht="12.75">
      <c r="C3" s="2" t="s">
        <v>18</v>
      </c>
      <c r="D3" s="2" t="s">
        <v>19</v>
      </c>
      <c r="E3" s="2" t="s">
        <v>20</v>
      </c>
      <c r="F3" s="2" t="s">
        <v>21</v>
      </c>
      <c r="G3" s="2" t="s">
        <v>20</v>
      </c>
      <c r="I3" s="8"/>
    </row>
    <row r="4" spans="3:6" ht="12.75">
      <c r="C4" s="1">
        <v>37834</v>
      </c>
      <c r="D4">
        <v>3385</v>
      </c>
      <c r="F4" s="4">
        <v>72200</v>
      </c>
    </row>
    <row r="5" spans="3:6" ht="12.75">
      <c r="C5" s="1">
        <v>37835</v>
      </c>
      <c r="D5">
        <v>3457</v>
      </c>
      <c r="F5" s="4">
        <v>75144</v>
      </c>
    </row>
    <row r="6" spans="1:6" ht="12.75">
      <c r="A6" s="2" t="s">
        <v>1</v>
      </c>
      <c r="C6" s="1">
        <v>37836</v>
      </c>
      <c r="D6">
        <v>3252</v>
      </c>
      <c r="F6" s="4">
        <v>74379</v>
      </c>
    </row>
    <row r="7" spans="1:6" ht="12.75">
      <c r="A7" t="s">
        <v>2</v>
      </c>
      <c r="B7">
        <v>1716</v>
      </c>
      <c r="C7" s="1">
        <v>37837</v>
      </c>
      <c r="D7">
        <v>3140</v>
      </c>
      <c r="F7" s="4">
        <v>70770</v>
      </c>
    </row>
    <row r="8" spans="1:6" ht="12.75">
      <c r="A8" t="s">
        <v>3</v>
      </c>
      <c r="B8">
        <v>47</v>
      </c>
      <c r="C8" s="1">
        <v>37838</v>
      </c>
      <c r="D8">
        <v>2965</v>
      </c>
      <c r="F8" s="4">
        <v>66720</v>
      </c>
    </row>
    <row r="9" spans="1:6" ht="12.75">
      <c r="A9" t="s">
        <v>4</v>
      </c>
      <c r="B9">
        <v>80</v>
      </c>
      <c r="C9" s="1">
        <v>37839</v>
      </c>
      <c r="D9">
        <v>3152</v>
      </c>
      <c r="F9" s="4">
        <v>70320</v>
      </c>
    </row>
    <row r="10" spans="1:7" ht="12.75">
      <c r="A10" t="s">
        <v>5</v>
      </c>
      <c r="B10">
        <v>1119</v>
      </c>
      <c r="C10" s="1">
        <v>37840</v>
      </c>
      <c r="D10">
        <v>3346</v>
      </c>
      <c r="E10">
        <f aca="true" t="shared" si="0" ref="E10:E41">AVERAGE(D4:D10)</f>
        <v>3242.4285714285716</v>
      </c>
      <c r="F10" s="4">
        <v>75112</v>
      </c>
      <c r="G10">
        <f aca="true" t="shared" si="1" ref="G10:G41">AVERAGE(F4:F10)</f>
        <v>72092.14285714286</v>
      </c>
    </row>
    <row r="11" spans="1:7" ht="12.75">
      <c r="A11" t="s">
        <v>6</v>
      </c>
      <c r="B11">
        <v>382</v>
      </c>
      <c r="C11" s="1">
        <v>37841</v>
      </c>
      <c r="D11">
        <v>3028</v>
      </c>
      <c r="E11">
        <f t="shared" si="0"/>
        <v>3191.4285714285716</v>
      </c>
      <c r="F11" s="4">
        <v>75747</v>
      </c>
      <c r="G11">
        <f t="shared" si="1"/>
        <v>72598.85714285714</v>
      </c>
    </row>
    <row r="12" spans="1:7" ht="12.75">
      <c r="A12" t="s">
        <v>15</v>
      </c>
      <c r="B12">
        <f>SUM(B7:B11)</f>
        <v>3344</v>
      </c>
      <c r="C12" s="1">
        <v>37842</v>
      </c>
      <c r="D12">
        <v>3285</v>
      </c>
      <c r="E12">
        <f t="shared" si="0"/>
        <v>3166.8571428571427</v>
      </c>
      <c r="F12" s="4">
        <v>69271</v>
      </c>
      <c r="G12">
        <f t="shared" si="1"/>
        <v>71759.85714285714</v>
      </c>
    </row>
    <row r="13" spans="1:7" ht="12.75">
      <c r="A13" t="s">
        <v>16</v>
      </c>
      <c r="B13">
        <v>266</v>
      </c>
      <c r="C13" s="1">
        <v>37843</v>
      </c>
      <c r="D13">
        <v>2828</v>
      </c>
      <c r="E13">
        <f t="shared" si="0"/>
        <v>3106.285714285714</v>
      </c>
      <c r="F13" s="4">
        <v>67945</v>
      </c>
      <c r="G13">
        <f t="shared" si="1"/>
        <v>70840.71428571429</v>
      </c>
    </row>
    <row r="14" spans="1:7" ht="12.75">
      <c r="A14" t="s">
        <v>14</v>
      </c>
      <c r="B14">
        <f>SUM(B12:B13)</f>
        <v>3610</v>
      </c>
      <c r="C14" s="1">
        <v>37844</v>
      </c>
      <c r="D14">
        <v>2978</v>
      </c>
      <c r="E14">
        <f t="shared" si="0"/>
        <v>3083.1428571428573</v>
      </c>
      <c r="F14" s="4">
        <v>65821</v>
      </c>
      <c r="G14">
        <f t="shared" si="1"/>
        <v>70133.71428571429</v>
      </c>
    </row>
    <row r="15" spans="3:7" ht="12.75">
      <c r="C15" s="1">
        <v>37845</v>
      </c>
      <c r="D15">
        <v>3061</v>
      </c>
      <c r="E15">
        <f t="shared" si="0"/>
        <v>3096.8571428571427</v>
      </c>
      <c r="F15" s="4">
        <v>66569</v>
      </c>
      <c r="G15">
        <f t="shared" si="1"/>
        <v>70112.14285714286</v>
      </c>
    </row>
    <row r="16" spans="1:7" ht="12.75">
      <c r="A16" s="2" t="s">
        <v>7</v>
      </c>
      <c r="C16" s="1">
        <v>37846</v>
      </c>
      <c r="D16">
        <v>3175</v>
      </c>
      <c r="E16">
        <f t="shared" si="0"/>
        <v>3100.1428571428573</v>
      </c>
      <c r="F16" s="4">
        <v>68728</v>
      </c>
      <c r="G16">
        <f t="shared" si="1"/>
        <v>69884.71428571429</v>
      </c>
    </row>
    <row r="17" spans="1:7" ht="12.75">
      <c r="A17" t="s">
        <v>8</v>
      </c>
      <c r="B17">
        <v>1020</v>
      </c>
      <c r="C17" s="1">
        <v>37847</v>
      </c>
      <c r="D17">
        <v>3264</v>
      </c>
      <c r="E17">
        <f t="shared" si="0"/>
        <v>3088.4285714285716</v>
      </c>
      <c r="F17" s="4">
        <v>73607</v>
      </c>
      <c r="G17">
        <f t="shared" si="1"/>
        <v>69669.71428571429</v>
      </c>
    </row>
    <row r="18" spans="1:7" ht="12.75">
      <c r="A18" t="s">
        <v>9</v>
      </c>
      <c r="C18" s="1">
        <v>37848</v>
      </c>
      <c r="D18">
        <v>3291</v>
      </c>
      <c r="E18">
        <f t="shared" si="0"/>
        <v>3126</v>
      </c>
      <c r="F18" s="4">
        <v>73525</v>
      </c>
      <c r="G18">
        <f t="shared" si="1"/>
        <v>69352.28571428571</v>
      </c>
    </row>
    <row r="19" spans="1:7" ht="12.75">
      <c r="A19" t="s">
        <v>10</v>
      </c>
      <c r="C19" s="1">
        <v>37849</v>
      </c>
      <c r="D19">
        <v>3307</v>
      </c>
      <c r="E19">
        <f t="shared" si="0"/>
        <v>3129.1428571428573</v>
      </c>
      <c r="F19" s="4">
        <v>71463</v>
      </c>
      <c r="G19">
        <f t="shared" si="1"/>
        <v>69665.42857142857</v>
      </c>
    </row>
    <row r="20" spans="1:7" ht="12.75">
      <c r="A20" t="s">
        <v>11</v>
      </c>
      <c r="B20" s="31">
        <v>220</v>
      </c>
      <c r="C20" s="1">
        <v>37850</v>
      </c>
      <c r="D20">
        <v>3044</v>
      </c>
      <c r="E20">
        <f t="shared" si="0"/>
        <v>3160</v>
      </c>
      <c r="F20" s="4">
        <v>70074</v>
      </c>
      <c r="G20">
        <f t="shared" si="1"/>
        <v>69969.57142857143</v>
      </c>
    </row>
    <row r="21" spans="3:7" ht="12.75">
      <c r="C21" s="1">
        <v>37851</v>
      </c>
      <c r="D21">
        <v>2974</v>
      </c>
      <c r="E21">
        <f t="shared" si="0"/>
        <v>3159.4285714285716</v>
      </c>
      <c r="F21" s="4">
        <v>67928</v>
      </c>
      <c r="G21">
        <f t="shared" si="1"/>
        <v>70270.57142857143</v>
      </c>
    </row>
    <row r="22" spans="1:7" ht="12.75">
      <c r="A22" s="2" t="s">
        <v>0</v>
      </c>
      <c r="B22">
        <v>1130</v>
      </c>
      <c r="C22" s="1">
        <v>37852</v>
      </c>
      <c r="D22">
        <v>3169</v>
      </c>
      <c r="E22">
        <f t="shared" si="0"/>
        <v>3174.8571428571427</v>
      </c>
      <c r="F22" s="4">
        <v>70878</v>
      </c>
      <c r="G22">
        <f t="shared" si="1"/>
        <v>70886.14285714286</v>
      </c>
    </row>
    <row r="23" spans="1:7" ht="12.75">
      <c r="A23" s="2" t="s">
        <v>12</v>
      </c>
      <c r="C23" s="1">
        <v>37853</v>
      </c>
      <c r="D23">
        <v>3451</v>
      </c>
      <c r="E23">
        <f t="shared" si="0"/>
        <v>3214.285714285714</v>
      </c>
      <c r="F23" s="4">
        <v>76688</v>
      </c>
      <c r="G23">
        <f t="shared" si="1"/>
        <v>72023.28571428571</v>
      </c>
    </row>
    <row r="24" spans="1:7" ht="12.75">
      <c r="A24" t="s">
        <v>13</v>
      </c>
      <c r="C24" s="1">
        <v>37854</v>
      </c>
      <c r="D24">
        <v>3128</v>
      </c>
      <c r="E24">
        <f t="shared" si="0"/>
        <v>3194.8571428571427</v>
      </c>
      <c r="F24" s="4">
        <v>76502</v>
      </c>
      <c r="G24">
        <f t="shared" si="1"/>
        <v>72436.85714285714</v>
      </c>
    </row>
    <row r="25" spans="1:7" ht="12.75">
      <c r="A25" s="8"/>
      <c r="B25" s="2"/>
      <c r="C25" s="1">
        <v>37855</v>
      </c>
      <c r="D25">
        <v>3171</v>
      </c>
      <c r="E25">
        <f t="shared" si="0"/>
        <v>3177.714285714286</v>
      </c>
      <c r="F25" s="4">
        <v>75023</v>
      </c>
      <c r="G25">
        <f t="shared" si="1"/>
        <v>72650.85714285714</v>
      </c>
    </row>
    <row r="26" spans="1:7" ht="12.75">
      <c r="A26" s="8"/>
      <c r="B26" s="2"/>
      <c r="C26" s="1">
        <v>37856</v>
      </c>
      <c r="D26">
        <v>3105</v>
      </c>
      <c r="E26">
        <f t="shared" si="0"/>
        <v>3148.8571428571427</v>
      </c>
      <c r="F26" s="4">
        <v>68225</v>
      </c>
      <c r="G26">
        <f t="shared" si="1"/>
        <v>72188.28571428571</v>
      </c>
    </row>
    <row r="27" spans="1:7" ht="12.75">
      <c r="A27" s="8"/>
      <c r="C27" s="1">
        <v>37857</v>
      </c>
      <c r="D27">
        <v>3375</v>
      </c>
      <c r="E27">
        <f t="shared" si="0"/>
        <v>3196.1428571428573</v>
      </c>
      <c r="F27" s="4">
        <v>73768</v>
      </c>
      <c r="G27">
        <f t="shared" si="1"/>
        <v>72716</v>
      </c>
    </row>
    <row r="28" spans="3:7" ht="12.75">
      <c r="C28" s="1">
        <v>37858</v>
      </c>
      <c r="D28">
        <v>3406</v>
      </c>
      <c r="E28">
        <f t="shared" si="0"/>
        <v>3257.8571428571427</v>
      </c>
      <c r="F28" s="4">
        <v>75116</v>
      </c>
      <c r="G28">
        <f t="shared" si="1"/>
        <v>73742.85714285714</v>
      </c>
    </row>
    <row r="29" spans="3:7" ht="12.75">
      <c r="C29" s="1">
        <v>37859</v>
      </c>
      <c r="D29">
        <v>3473</v>
      </c>
      <c r="E29">
        <f t="shared" si="0"/>
        <v>3301.285714285714</v>
      </c>
      <c r="F29" s="4">
        <v>77293</v>
      </c>
      <c r="G29">
        <f t="shared" si="1"/>
        <v>74659.28571428571</v>
      </c>
    </row>
    <row r="30" spans="3:7" ht="12.75">
      <c r="C30" s="1">
        <v>37860</v>
      </c>
      <c r="D30">
        <v>3715</v>
      </c>
      <c r="E30">
        <f t="shared" si="0"/>
        <v>3339</v>
      </c>
      <c r="F30" s="4">
        <v>77725</v>
      </c>
      <c r="G30">
        <f t="shared" si="1"/>
        <v>74807.42857142857</v>
      </c>
    </row>
    <row r="31" spans="3:7" ht="12.75">
      <c r="C31" s="1">
        <v>37861</v>
      </c>
      <c r="D31">
        <v>3420</v>
      </c>
      <c r="E31">
        <f t="shared" si="0"/>
        <v>3380.714285714286</v>
      </c>
      <c r="F31" s="4">
        <v>77769</v>
      </c>
      <c r="G31">
        <f t="shared" si="1"/>
        <v>74988.42857142857</v>
      </c>
    </row>
    <row r="32" spans="3:7" ht="12.75">
      <c r="C32" s="1">
        <v>37862</v>
      </c>
      <c r="D32">
        <v>3437</v>
      </c>
      <c r="E32">
        <f t="shared" si="0"/>
        <v>3418.714285714286</v>
      </c>
      <c r="F32" s="4">
        <v>78312</v>
      </c>
      <c r="G32">
        <f t="shared" si="1"/>
        <v>75458.28571428571</v>
      </c>
    </row>
    <row r="33" spans="3:7" ht="12.75">
      <c r="C33" s="1">
        <v>37863</v>
      </c>
      <c r="D33">
        <v>3312</v>
      </c>
      <c r="E33">
        <f t="shared" si="0"/>
        <v>3448.285714285714</v>
      </c>
      <c r="F33" s="4">
        <v>72258</v>
      </c>
      <c r="G33">
        <f t="shared" si="1"/>
        <v>76034.42857142857</v>
      </c>
    </row>
    <row r="34" spans="3:7" ht="12.75">
      <c r="C34" s="1">
        <v>37864</v>
      </c>
      <c r="D34">
        <v>3394</v>
      </c>
      <c r="E34">
        <f t="shared" si="0"/>
        <v>3451</v>
      </c>
      <c r="F34" s="4">
        <v>70619</v>
      </c>
      <c r="G34">
        <f t="shared" si="1"/>
        <v>75584.57142857143</v>
      </c>
    </row>
    <row r="35" spans="3:7" ht="12.75">
      <c r="C35" s="1">
        <v>37865</v>
      </c>
      <c r="D35">
        <v>3401</v>
      </c>
      <c r="E35">
        <f t="shared" si="0"/>
        <v>3450.285714285714</v>
      </c>
      <c r="F35" s="4">
        <v>75912</v>
      </c>
      <c r="G35">
        <f t="shared" si="1"/>
        <v>75698.28571428571</v>
      </c>
    </row>
    <row r="36" spans="3:7" ht="12.75">
      <c r="C36" s="1">
        <v>37866</v>
      </c>
      <c r="D36">
        <v>3420</v>
      </c>
      <c r="E36">
        <f t="shared" si="0"/>
        <v>3442.714285714286</v>
      </c>
      <c r="F36" s="4">
        <v>76208</v>
      </c>
      <c r="G36">
        <f t="shared" si="1"/>
        <v>75543.28571428571</v>
      </c>
    </row>
    <row r="37" spans="3:7" ht="12.75">
      <c r="C37" s="1">
        <v>37867</v>
      </c>
      <c r="D37">
        <v>3260</v>
      </c>
      <c r="E37">
        <f t="shared" si="0"/>
        <v>3377.714285714286</v>
      </c>
      <c r="F37" s="4">
        <v>74288</v>
      </c>
      <c r="G37">
        <f t="shared" si="1"/>
        <v>75052.28571428571</v>
      </c>
    </row>
    <row r="38" spans="3:7" ht="12.75">
      <c r="C38" s="1">
        <v>37868</v>
      </c>
      <c r="D38">
        <v>3329</v>
      </c>
      <c r="E38">
        <f t="shared" si="0"/>
        <v>3364.714285714286</v>
      </c>
      <c r="F38" s="4">
        <v>71422</v>
      </c>
      <c r="G38">
        <f t="shared" si="1"/>
        <v>74145.57142857143</v>
      </c>
    </row>
    <row r="39" spans="3:7" ht="12.75">
      <c r="C39" s="1">
        <v>37869</v>
      </c>
      <c r="D39">
        <v>3362</v>
      </c>
      <c r="E39">
        <f t="shared" si="0"/>
        <v>3354</v>
      </c>
      <c r="F39" s="4">
        <v>73897</v>
      </c>
      <c r="G39">
        <f t="shared" si="1"/>
        <v>73514.85714285714</v>
      </c>
    </row>
    <row r="40" spans="3:7" ht="12.75">
      <c r="C40" s="1">
        <v>37870</v>
      </c>
      <c r="D40">
        <v>3391</v>
      </c>
      <c r="E40">
        <f t="shared" si="0"/>
        <v>3365.285714285714</v>
      </c>
      <c r="F40" s="4">
        <v>74802</v>
      </c>
      <c r="G40">
        <f t="shared" si="1"/>
        <v>73878.28571428571</v>
      </c>
    </row>
    <row r="41" spans="3:7" ht="12.75">
      <c r="C41" s="1">
        <v>37871</v>
      </c>
      <c r="D41">
        <v>3460</v>
      </c>
      <c r="E41">
        <f t="shared" si="0"/>
        <v>3374.714285714286</v>
      </c>
      <c r="F41" s="4">
        <v>76046</v>
      </c>
      <c r="G41">
        <f t="shared" si="1"/>
        <v>74653.57142857143</v>
      </c>
    </row>
    <row r="42" spans="3:7" ht="12.75">
      <c r="C42" s="1">
        <v>37872</v>
      </c>
      <c r="D42">
        <v>3520</v>
      </c>
      <c r="E42">
        <f aca="true" t="shared" si="2" ref="E42:E73">AVERAGE(D36:D42)</f>
        <v>3391.714285714286</v>
      </c>
      <c r="F42" s="4">
        <v>75175</v>
      </c>
      <c r="G42">
        <f aca="true" t="shared" si="3" ref="G42:G73">AVERAGE(F36:F42)</f>
        <v>74548.28571428571</v>
      </c>
    </row>
    <row r="43" spans="3:7" ht="12.75">
      <c r="C43" s="1">
        <v>37873</v>
      </c>
      <c r="D43">
        <v>3579</v>
      </c>
      <c r="E43">
        <f t="shared" si="2"/>
        <v>3414.4285714285716</v>
      </c>
      <c r="F43" s="4">
        <v>77295</v>
      </c>
      <c r="G43">
        <f t="shared" si="3"/>
        <v>74703.57142857143</v>
      </c>
    </row>
    <row r="44" spans="3:7" ht="12.75">
      <c r="C44" s="1">
        <v>37874</v>
      </c>
      <c r="D44">
        <v>3430</v>
      </c>
      <c r="E44">
        <f t="shared" si="2"/>
        <v>3438.714285714286</v>
      </c>
      <c r="F44" s="4">
        <v>76852</v>
      </c>
      <c r="G44">
        <f t="shared" si="3"/>
        <v>75069.85714285714</v>
      </c>
    </row>
    <row r="45" spans="3:7" ht="12.75">
      <c r="C45" s="1">
        <v>37875</v>
      </c>
      <c r="D45">
        <v>3362</v>
      </c>
      <c r="E45">
        <f t="shared" si="2"/>
        <v>3443.4285714285716</v>
      </c>
      <c r="F45" s="4">
        <v>74198</v>
      </c>
      <c r="G45">
        <f t="shared" si="3"/>
        <v>75466.42857142857</v>
      </c>
    </row>
    <row r="46" spans="3:7" ht="12.75">
      <c r="C46" s="1">
        <v>37876</v>
      </c>
      <c r="D46">
        <v>3340</v>
      </c>
      <c r="E46">
        <f t="shared" si="2"/>
        <v>3440.285714285714</v>
      </c>
      <c r="F46" s="4">
        <v>73306</v>
      </c>
      <c r="G46">
        <f t="shared" si="3"/>
        <v>75382</v>
      </c>
    </row>
    <row r="47" spans="3:7" ht="12.75">
      <c r="C47" s="1">
        <v>37877</v>
      </c>
      <c r="D47">
        <v>3271</v>
      </c>
      <c r="E47">
        <f t="shared" si="2"/>
        <v>3423.1428571428573</v>
      </c>
      <c r="F47" s="4">
        <v>70076</v>
      </c>
      <c r="G47">
        <f t="shared" si="3"/>
        <v>74706.85714285714</v>
      </c>
    </row>
    <row r="48" spans="3:7" ht="12.75">
      <c r="C48" s="1">
        <v>37878</v>
      </c>
      <c r="D48">
        <v>3526</v>
      </c>
      <c r="E48">
        <f t="shared" si="2"/>
        <v>3432.5714285714284</v>
      </c>
      <c r="F48" s="4">
        <v>71808</v>
      </c>
      <c r="G48">
        <f t="shared" si="3"/>
        <v>74101.42857142857</v>
      </c>
    </row>
    <row r="49" spans="3:7" ht="12.75">
      <c r="C49" s="1">
        <v>37879</v>
      </c>
      <c r="D49">
        <v>3453</v>
      </c>
      <c r="E49">
        <f t="shared" si="2"/>
        <v>3423</v>
      </c>
      <c r="F49" s="4">
        <v>73705</v>
      </c>
      <c r="G49">
        <f t="shared" si="3"/>
        <v>73891.42857142857</v>
      </c>
    </row>
    <row r="50" spans="3:7" ht="12.75">
      <c r="C50" s="1">
        <v>37880</v>
      </c>
      <c r="D50">
        <v>3305</v>
      </c>
      <c r="E50">
        <f t="shared" si="2"/>
        <v>3383.8571428571427</v>
      </c>
      <c r="F50" s="4">
        <v>65379</v>
      </c>
      <c r="G50">
        <f t="shared" si="3"/>
        <v>72189.14285714286</v>
      </c>
    </row>
    <row r="51" spans="3:7" ht="12.75">
      <c r="C51" s="1">
        <v>37881</v>
      </c>
      <c r="D51">
        <v>3466</v>
      </c>
      <c r="E51">
        <f t="shared" si="2"/>
        <v>3389</v>
      </c>
      <c r="F51">
        <v>67068</v>
      </c>
      <c r="G51">
        <f t="shared" si="3"/>
        <v>70791.42857142857</v>
      </c>
    </row>
    <row r="52" spans="3:7" ht="12.75">
      <c r="C52" s="1">
        <v>37882</v>
      </c>
      <c r="D52">
        <v>3175</v>
      </c>
      <c r="E52">
        <f t="shared" si="2"/>
        <v>3362.285714285714</v>
      </c>
      <c r="F52">
        <v>74788</v>
      </c>
      <c r="G52">
        <f t="shared" si="3"/>
        <v>70875.71428571429</v>
      </c>
    </row>
    <row r="53" spans="3:7" ht="12.75">
      <c r="C53" s="1">
        <v>37883</v>
      </c>
      <c r="D53">
        <v>3500</v>
      </c>
      <c r="E53">
        <f t="shared" si="2"/>
        <v>3385.1428571428573</v>
      </c>
      <c r="F53">
        <v>73704</v>
      </c>
      <c r="G53">
        <f t="shared" si="3"/>
        <v>70932.57142857143</v>
      </c>
    </row>
    <row r="54" spans="3:7" ht="12.75">
      <c r="C54" s="1">
        <v>37884</v>
      </c>
      <c r="D54">
        <v>3250</v>
      </c>
      <c r="E54">
        <f t="shared" si="2"/>
        <v>3382.1428571428573</v>
      </c>
      <c r="F54">
        <v>76636</v>
      </c>
      <c r="G54">
        <f t="shared" si="3"/>
        <v>71869.71428571429</v>
      </c>
    </row>
    <row r="55" spans="3:7" ht="12.75">
      <c r="C55" s="1">
        <v>37885</v>
      </c>
      <c r="D55">
        <v>3668</v>
      </c>
      <c r="E55">
        <f t="shared" si="2"/>
        <v>3402.4285714285716</v>
      </c>
      <c r="F55">
        <v>81463</v>
      </c>
      <c r="G55">
        <f t="shared" si="3"/>
        <v>73249</v>
      </c>
    </row>
    <row r="56" spans="3:7" ht="12.75">
      <c r="C56" s="1">
        <v>37886</v>
      </c>
      <c r="D56">
        <v>3771</v>
      </c>
      <c r="E56">
        <f t="shared" si="2"/>
        <v>3447.8571428571427</v>
      </c>
      <c r="F56">
        <v>75813</v>
      </c>
      <c r="G56">
        <f t="shared" si="3"/>
        <v>73550.14285714286</v>
      </c>
    </row>
    <row r="57" spans="3:7" ht="12.75">
      <c r="C57" s="1">
        <v>37887</v>
      </c>
      <c r="D57">
        <v>3652</v>
      </c>
      <c r="E57">
        <f t="shared" si="2"/>
        <v>3497.4285714285716</v>
      </c>
      <c r="F57">
        <v>74018</v>
      </c>
      <c r="G57">
        <f t="shared" si="3"/>
        <v>74784.28571428571</v>
      </c>
    </row>
    <row r="58" spans="3:7" ht="12.75">
      <c r="C58" s="1">
        <v>37888</v>
      </c>
      <c r="D58">
        <v>3535</v>
      </c>
      <c r="E58">
        <f t="shared" si="2"/>
        <v>3507.285714285714</v>
      </c>
      <c r="F58">
        <v>79343</v>
      </c>
      <c r="G58">
        <f t="shared" si="3"/>
        <v>76537.85714285714</v>
      </c>
    </row>
    <row r="59" spans="3:7" ht="12.75">
      <c r="C59" s="1">
        <v>37889</v>
      </c>
      <c r="D59">
        <v>3407</v>
      </c>
      <c r="E59">
        <f t="shared" si="2"/>
        <v>3540.4285714285716</v>
      </c>
      <c r="F59" s="3">
        <v>74428</v>
      </c>
      <c r="G59">
        <f t="shared" si="3"/>
        <v>76486.42857142857</v>
      </c>
    </row>
    <row r="60" spans="3:7" ht="12.75">
      <c r="C60" s="1">
        <v>37890</v>
      </c>
      <c r="D60">
        <v>3624</v>
      </c>
      <c r="E60">
        <f t="shared" si="2"/>
        <v>3558.1428571428573</v>
      </c>
      <c r="F60">
        <v>73438</v>
      </c>
      <c r="G60">
        <f t="shared" si="3"/>
        <v>76448.42857142857</v>
      </c>
    </row>
    <row r="61" spans="3:7" ht="12.75">
      <c r="C61" s="1">
        <v>37891</v>
      </c>
      <c r="D61">
        <v>3939</v>
      </c>
      <c r="E61">
        <f t="shared" si="2"/>
        <v>3656.5714285714284</v>
      </c>
      <c r="F61" s="3">
        <v>75664</v>
      </c>
      <c r="G61">
        <f t="shared" si="3"/>
        <v>76309.57142857143</v>
      </c>
    </row>
    <row r="62" spans="3:7" ht="12.75">
      <c r="C62" s="1">
        <v>37892</v>
      </c>
      <c r="D62">
        <v>3895</v>
      </c>
      <c r="E62">
        <f t="shared" si="2"/>
        <v>3689</v>
      </c>
      <c r="F62">
        <v>78568</v>
      </c>
      <c r="G62">
        <f t="shared" si="3"/>
        <v>75896</v>
      </c>
    </row>
    <row r="63" spans="3:7" ht="12.75">
      <c r="C63" s="1">
        <v>37893</v>
      </c>
      <c r="D63">
        <v>3850</v>
      </c>
      <c r="E63">
        <f t="shared" si="2"/>
        <v>3700.285714285714</v>
      </c>
      <c r="F63">
        <v>79177</v>
      </c>
      <c r="G63">
        <f t="shared" si="3"/>
        <v>76376.57142857143</v>
      </c>
    </row>
    <row r="64" spans="3:7" ht="12.75">
      <c r="C64" s="1">
        <v>37894</v>
      </c>
      <c r="D64">
        <v>3932</v>
      </c>
      <c r="E64">
        <f t="shared" si="2"/>
        <v>3740.285714285714</v>
      </c>
      <c r="F64">
        <v>80637</v>
      </c>
      <c r="G64">
        <f t="shared" si="3"/>
        <v>77322.14285714286</v>
      </c>
    </row>
    <row r="65" spans="3:7" ht="12.75">
      <c r="C65" s="1">
        <v>37895</v>
      </c>
      <c r="D65">
        <v>4217</v>
      </c>
      <c r="E65">
        <f t="shared" si="2"/>
        <v>3837.714285714286</v>
      </c>
      <c r="F65">
        <v>82745</v>
      </c>
      <c r="G65">
        <f t="shared" si="3"/>
        <v>77808.14285714286</v>
      </c>
    </row>
    <row r="66" spans="3:7" ht="12.75">
      <c r="C66" s="1">
        <v>37896</v>
      </c>
      <c r="D66">
        <v>4077</v>
      </c>
      <c r="E66">
        <f t="shared" si="2"/>
        <v>3933.4285714285716</v>
      </c>
      <c r="F66">
        <v>79676</v>
      </c>
      <c r="G66">
        <f t="shared" si="3"/>
        <v>78557.85714285714</v>
      </c>
    </row>
    <row r="67" spans="3:7" ht="12.75">
      <c r="C67" s="1">
        <v>37897</v>
      </c>
      <c r="D67">
        <v>3886</v>
      </c>
      <c r="E67">
        <f t="shared" si="2"/>
        <v>3970.8571428571427</v>
      </c>
      <c r="F67">
        <v>81589</v>
      </c>
      <c r="G67">
        <f t="shared" si="3"/>
        <v>79722.28571428571</v>
      </c>
    </row>
    <row r="68" spans="3:7" ht="12.75">
      <c r="C68" s="1">
        <v>37898</v>
      </c>
      <c r="D68">
        <v>4207</v>
      </c>
      <c r="E68">
        <f t="shared" si="2"/>
        <v>4009.1428571428573</v>
      </c>
      <c r="F68">
        <v>79393</v>
      </c>
      <c r="G68">
        <f t="shared" si="3"/>
        <v>80255</v>
      </c>
    </row>
    <row r="69" spans="3:7" ht="12.75">
      <c r="C69" s="1">
        <v>37899</v>
      </c>
      <c r="D69">
        <v>4417</v>
      </c>
      <c r="E69">
        <f t="shared" si="2"/>
        <v>4083.714285714286</v>
      </c>
      <c r="F69">
        <v>83984</v>
      </c>
      <c r="G69">
        <f t="shared" si="3"/>
        <v>81028.71428571429</v>
      </c>
    </row>
    <row r="70" spans="3:7" ht="12.75">
      <c r="C70" s="1">
        <v>37900</v>
      </c>
      <c r="D70">
        <v>4518</v>
      </c>
      <c r="E70">
        <f t="shared" si="2"/>
        <v>4179.142857142857</v>
      </c>
      <c r="F70">
        <v>85921</v>
      </c>
      <c r="G70">
        <f t="shared" si="3"/>
        <v>81992.14285714286</v>
      </c>
    </row>
    <row r="71" spans="3:7" ht="12.75">
      <c r="C71" s="1">
        <v>37901</v>
      </c>
      <c r="D71">
        <v>4237</v>
      </c>
      <c r="E71">
        <f t="shared" si="2"/>
        <v>4222.714285714285</v>
      </c>
      <c r="F71">
        <v>85695</v>
      </c>
      <c r="G71">
        <f t="shared" si="3"/>
        <v>82714.71428571429</v>
      </c>
    </row>
    <row r="72" spans="3:7" ht="12.75">
      <c r="C72" s="1">
        <v>37902</v>
      </c>
      <c r="D72">
        <v>4072</v>
      </c>
      <c r="E72">
        <f t="shared" si="2"/>
        <v>4202</v>
      </c>
      <c r="F72">
        <v>81515</v>
      </c>
      <c r="G72">
        <f t="shared" si="3"/>
        <v>82539</v>
      </c>
    </row>
    <row r="73" spans="3:7" ht="12.75">
      <c r="C73" s="1">
        <v>37903</v>
      </c>
      <c r="D73">
        <v>4167</v>
      </c>
      <c r="E73">
        <f t="shared" si="2"/>
        <v>4214.857142857143</v>
      </c>
      <c r="F73">
        <v>88986</v>
      </c>
      <c r="G73">
        <f t="shared" si="3"/>
        <v>83869</v>
      </c>
    </row>
    <row r="74" spans="3:7" ht="12.75">
      <c r="C74" s="1">
        <v>37904</v>
      </c>
      <c r="D74">
        <v>4090</v>
      </c>
      <c r="E74">
        <f aca="true" t="shared" si="4" ref="E74:E105">AVERAGE(D68:D74)</f>
        <v>4244</v>
      </c>
      <c r="F74">
        <v>82070</v>
      </c>
      <c r="G74">
        <f aca="true" t="shared" si="5" ref="G74:G105">AVERAGE(F68:F74)</f>
        <v>83937.71428571429</v>
      </c>
    </row>
    <row r="75" spans="3:7" ht="12.75">
      <c r="C75" s="1">
        <v>37905</v>
      </c>
      <c r="D75">
        <v>4138</v>
      </c>
      <c r="E75">
        <f t="shared" si="4"/>
        <v>4234.142857142857</v>
      </c>
      <c r="F75">
        <v>80632</v>
      </c>
      <c r="G75">
        <f t="shared" si="5"/>
        <v>84114.71428571429</v>
      </c>
    </row>
    <row r="76" spans="3:7" ht="12.75">
      <c r="C76" s="1">
        <v>37906</v>
      </c>
      <c r="D76">
        <v>3948</v>
      </c>
      <c r="E76">
        <f t="shared" si="4"/>
        <v>4167.142857142857</v>
      </c>
      <c r="F76">
        <v>74853</v>
      </c>
      <c r="G76">
        <f t="shared" si="5"/>
        <v>82810.28571428571</v>
      </c>
    </row>
    <row r="77" spans="3:7" ht="12.75">
      <c r="C77" s="1">
        <v>37907</v>
      </c>
      <c r="D77">
        <v>3947</v>
      </c>
      <c r="E77">
        <f t="shared" si="4"/>
        <v>4085.5714285714284</v>
      </c>
      <c r="F77">
        <v>75813</v>
      </c>
      <c r="G77">
        <f t="shared" si="5"/>
        <v>81366.28571428571</v>
      </c>
    </row>
    <row r="78" spans="3:7" ht="12.75">
      <c r="C78" s="1">
        <v>37908</v>
      </c>
      <c r="D78">
        <v>4070</v>
      </c>
      <c r="E78">
        <f t="shared" si="4"/>
        <v>4061.714285714286</v>
      </c>
      <c r="F78">
        <v>78574</v>
      </c>
      <c r="G78">
        <f t="shared" si="5"/>
        <v>80349</v>
      </c>
    </row>
    <row r="79" spans="3:7" ht="12.75">
      <c r="C79" s="1">
        <v>37909</v>
      </c>
      <c r="D79">
        <v>3713</v>
      </c>
      <c r="E79">
        <f t="shared" si="4"/>
        <v>4010.4285714285716</v>
      </c>
      <c r="F79">
        <v>71682</v>
      </c>
      <c r="G79">
        <f t="shared" si="5"/>
        <v>78944.28571428571</v>
      </c>
    </row>
    <row r="80" spans="3:7" ht="12.75">
      <c r="C80" s="1">
        <v>37910</v>
      </c>
      <c r="D80">
        <v>3777</v>
      </c>
      <c r="E80">
        <f t="shared" si="4"/>
        <v>3954.714285714286</v>
      </c>
      <c r="F80">
        <v>76304</v>
      </c>
      <c r="G80">
        <f t="shared" si="5"/>
        <v>77132.57142857143</v>
      </c>
    </row>
    <row r="81" spans="3:7" ht="12.75">
      <c r="C81" s="1">
        <v>37911</v>
      </c>
      <c r="D81">
        <v>3977</v>
      </c>
      <c r="E81">
        <f t="shared" si="4"/>
        <v>3938.5714285714284</v>
      </c>
      <c r="F81">
        <v>79017</v>
      </c>
      <c r="G81">
        <f t="shared" si="5"/>
        <v>76696.42857142857</v>
      </c>
    </row>
    <row r="82" spans="3:7" ht="12.75">
      <c r="C82" s="1">
        <v>37912</v>
      </c>
      <c r="D82">
        <v>3916</v>
      </c>
      <c r="E82">
        <f t="shared" si="4"/>
        <v>3906.8571428571427</v>
      </c>
      <c r="F82">
        <v>81981</v>
      </c>
      <c r="G82">
        <f t="shared" si="5"/>
        <v>76889.14285714286</v>
      </c>
    </row>
    <row r="83" spans="3:7" ht="12.75">
      <c r="C83" s="1">
        <v>37913</v>
      </c>
      <c r="D83">
        <v>3837</v>
      </c>
      <c r="E83">
        <f t="shared" si="4"/>
        <v>3891</v>
      </c>
      <c r="F83">
        <v>77441</v>
      </c>
      <c r="G83">
        <f t="shared" si="5"/>
        <v>77258.85714285714</v>
      </c>
    </row>
    <row r="84" spans="3:7" ht="12.75">
      <c r="C84" s="1">
        <v>37914</v>
      </c>
      <c r="D84">
        <v>3359</v>
      </c>
      <c r="E84">
        <f t="shared" si="4"/>
        <v>3807</v>
      </c>
      <c r="F84">
        <v>76847</v>
      </c>
      <c r="G84">
        <f t="shared" si="5"/>
        <v>77406.57142857143</v>
      </c>
    </row>
    <row r="85" spans="3:7" ht="12.75">
      <c r="C85" s="1">
        <v>37915</v>
      </c>
      <c r="D85">
        <v>3865</v>
      </c>
      <c r="E85">
        <f t="shared" si="4"/>
        <v>3777.714285714286</v>
      </c>
      <c r="F85">
        <v>74942</v>
      </c>
      <c r="G85">
        <f t="shared" si="5"/>
        <v>76887.71428571429</v>
      </c>
    </row>
    <row r="86" spans="3:7" ht="12.75">
      <c r="C86" s="1">
        <v>37916</v>
      </c>
      <c r="D86">
        <v>3943</v>
      </c>
      <c r="E86">
        <f t="shared" si="4"/>
        <v>3810.5714285714284</v>
      </c>
      <c r="F86">
        <v>77549</v>
      </c>
      <c r="G86">
        <f t="shared" si="5"/>
        <v>77725.85714285714</v>
      </c>
    </row>
    <row r="87" spans="3:7" ht="12.75">
      <c r="C87" s="1">
        <v>37917</v>
      </c>
      <c r="D87">
        <v>3543</v>
      </c>
      <c r="E87">
        <f t="shared" si="4"/>
        <v>3777.1428571428573</v>
      </c>
      <c r="F87" s="3">
        <v>72400</v>
      </c>
      <c r="G87">
        <f t="shared" si="5"/>
        <v>77168.14285714286</v>
      </c>
    </row>
    <row r="88" spans="3:7" ht="12.75">
      <c r="C88" s="1">
        <v>37918</v>
      </c>
      <c r="D88">
        <v>3418</v>
      </c>
      <c r="E88">
        <f t="shared" si="4"/>
        <v>3697.285714285714</v>
      </c>
      <c r="F88">
        <v>71844</v>
      </c>
      <c r="G88">
        <f t="shared" si="5"/>
        <v>76143.42857142857</v>
      </c>
    </row>
    <row r="89" spans="3:7" ht="12.75">
      <c r="C89" s="1">
        <v>37919</v>
      </c>
      <c r="D89">
        <v>3642</v>
      </c>
      <c r="E89">
        <f t="shared" si="4"/>
        <v>3658.1428571428573</v>
      </c>
      <c r="F89">
        <v>74135</v>
      </c>
      <c r="G89">
        <f t="shared" si="5"/>
        <v>75022.57142857143</v>
      </c>
    </row>
    <row r="90" spans="3:7" ht="12.75">
      <c r="C90" s="1">
        <v>37920</v>
      </c>
      <c r="D90">
        <v>3557</v>
      </c>
      <c r="E90">
        <f t="shared" si="4"/>
        <v>3618.1428571428573</v>
      </c>
      <c r="F90">
        <v>72181</v>
      </c>
      <c r="G90">
        <f t="shared" si="5"/>
        <v>74271.14285714286</v>
      </c>
    </row>
    <row r="91" spans="3:7" ht="12.75">
      <c r="C91" s="1">
        <v>37921</v>
      </c>
      <c r="D91">
        <v>3577</v>
      </c>
      <c r="E91">
        <f t="shared" si="4"/>
        <v>3649.285714285714</v>
      </c>
      <c r="F91">
        <v>72242</v>
      </c>
      <c r="G91">
        <f t="shared" si="5"/>
        <v>73613.28571428571</v>
      </c>
    </row>
    <row r="92" spans="3:7" ht="12.75">
      <c r="C92" s="1">
        <v>37922</v>
      </c>
      <c r="D92">
        <v>3805</v>
      </c>
      <c r="E92">
        <f t="shared" si="4"/>
        <v>3640.714285714286</v>
      </c>
      <c r="F92">
        <v>77484</v>
      </c>
      <c r="G92">
        <f t="shared" si="5"/>
        <v>73976.42857142857</v>
      </c>
    </row>
    <row r="93" spans="3:7" ht="12.75">
      <c r="C93" s="1">
        <v>37923</v>
      </c>
      <c r="D93">
        <v>4005</v>
      </c>
      <c r="E93">
        <f t="shared" si="4"/>
        <v>3649.5714285714284</v>
      </c>
      <c r="F93">
        <v>77891</v>
      </c>
      <c r="G93">
        <f t="shared" si="5"/>
        <v>74025.28571428571</v>
      </c>
    </row>
    <row r="94" spans="3:7" ht="12.75">
      <c r="C94" s="1">
        <v>37924</v>
      </c>
      <c r="D94">
        <v>4087</v>
      </c>
      <c r="E94">
        <f t="shared" si="4"/>
        <v>3727.285714285714</v>
      </c>
      <c r="F94">
        <v>75884</v>
      </c>
      <c r="G94">
        <f t="shared" si="5"/>
        <v>74523</v>
      </c>
    </row>
    <row r="95" spans="3:7" ht="12.75">
      <c r="C95" s="1">
        <v>37925</v>
      </c>
      <c r="D95">
        <v>4094</v>
      </c>
      <c r="E95">
        <f t="shared" si="4"/>
        <v>3823.8571428571427</v>
      </c>
      <c r="F95">
        <v>86339</v>
      </c>
      <c r="G95">
        <f t="shared" si="5"/>
        <v>76593.71428571429</v>
      </c>
    </row>
    <row r="96" spans="3:7" ht="12.75">
      <c r="C96" s="1">
        <v>37926</v>
      </c>
      <c r="D96">
        <v>4004</v>
      </c>
      <c r="E96">
        <f t="shared" si="4"/>
        <v>3875.5714285714284</v>
      </c>
      <c r="F96">
        <v>80082</v>
      </c>
      <c r="G96">
        <f t="shared" si="5"/>
        <v>77443.28571428571</v>
      </c>
    </row>
    <row r="97" spans="3:7" ht="12.75">
      <c r="C97" s="1">
        <v>37927</v>
      </c>
      <c r="D97">
        <v>3842</v>
      </c>
      <c r="E97">
        <f t="shared" si="4"/>
        <v>3916.285714285714</v>
      </c>
      <c r="F97">
        <v>75611</v>
      </c>
      <c r="G97">
        <f t="shared" si="5"/>
        <v>77933.28571428571</v>
      </c>
    </row>
    <row r="98" spans="3:7" ht="12.75">
      <c r="C98" s="1">
        <v>37928</v>
      </c>
      <c r="D98">
        <v>4042</v>
      </c>
      <c r="E98">
        <f t="shared" si="4"/>
        <v>3982.714285714286</v>
      </c>
      <c r="F98">
        <v>76555</v>
      </c>
      <c r="G98">
        <f t="shared" si="5"/>
        <v>78549.42857142857</v>
      </c>
    </row>
    <row r="99" spans="3:7" ht="12.75">
      <c r="C99" s="1">
        <v>37929</v>
      </c>
      <c r="D99">
        <v>3759</v>
      </c>
      <c r="E99">
        <f t="shared" si="4"/>
        <v>3976.1428571428573</v>
      </c>
      <c r="F99">
        <v>74884</v>
      </c>
      <c r="G99">
        <f t="shared" si="5"/>
        <v>78178</v>
      </c>
    </row>
    <row r="100" spans="3:7" ht="12.75">
      <c r="C100" s="1">
        <v>37930</v>
      </c>
      <c r="D100">
        <v>3759</v>
      </c>
      <c r="E100">
        <f t="shared" si="4"/>
        <v>3941</v>
      </c>
      <c r="F100">
        <v>76206</v>
      </c>
      <c r="G100">
        <f t="shared" si="5"/>
        <v>77937.28571428571</v>
      </c>
    </row>
    <row r="101" spans="3:7" ht="12.75">
      <c r="C101" s="1">
        <v>37931</v>
      </c>
      <c r="D101">
        <v>3721</v>
      </c>
      <c r="E101">
        <f t="shared" si="4"/>
        <v>3888.714285714286</v>
      </c>
      <c r="F101">
        <v>76539</v>
      </c>
      <c r="G101">
        <f t="shared" si="5"/>
        <v>78030.85714285714</v>
      </c>
    </row>
    <row r="102" spans="3:7" ht="12.75">
      <c r="C102" s="1">
        <v>37932</v>
      </c>
      <c r="D102">
        <v>3753</v>
      </c>
      <c r="E102">
        <f t="shared" si="4"/>
        <v>3840</v>
      </c>
      <c r="F102">
        <v>73426</v>
      </c>
      <c r="G102">
        <f t="shared" si="5"/>
        <v>76186.14285714286</v>
      </c>
    </row>
    <row r="103" spans="3:7" ht="12.75">
      <c r="C103" s="1">
        <v>37933</v>
      </c>
      <c r="D103">
        <v>3929</v>
      </c>
      <c r="E103">
        <f t="shared" si="4"/>
        <v>3829.285714285714</v>
      </c>
      <c r="F103">
        <v>71387</v>
      </c>
      <c r="G103">
        <f t="shared" si="5"/>
        <v>74944</v>
      </c>
    </row>
    <row r="104" spans="3:7" ht="12.75">
      <c r="C104" s="1">
        <v>37934</v>
      </c>
      <c r="D104">
        <v>3902</v>
      </c>
      <c r="E104">
        <f t="shared" si="4"/>
        <v>3837.8571428571427</v>
      </c>
      <c r="F104">
        <v>75224</v>
      </c>
      <c r="G104">
        <f t="shared" si="5"/>
        <v>74888.71428571429</v>
      </c>
    </row>
    <row r="105" spans="3:7" ht="12.75">
      <c r="C105" s="1">
        <v>37935</v>
      </c>
      <c r="D105">
        <v>3157</v>
      </c>
      <c r="E105">
        <f t="shared" si="4"/>
        <v>3711.4285714285716</v>
      </c>
      <c r="F105">
        <v>67246</v>
      </c>
      <c r="G105">
        <f t="shared" si="5"/>
        <v>73558.85714285714</v>
      </c>
    </row>
    <row r="106" spans="3:7" ht="12.75">
      <c r="C106" s="1">
        <v>37936</v>
      </c>
      <c r="D106">
        <v>3524</v>
      </c>
      <c r="E106">
        <f aca="true" t="shared" si="6" ref="E106:E137">AVERAGE(D100:D106)</f>
        <v>3677.8571428571427</v>
      </c>
      <c r="F106">
        <v>61612</v>
      </c>
      <c r="G106">
        <f aca="true" t="shared" si="7" ref="G106:G137">AVERAGE(F100:F106)</f>
        <v>71662.85714285714</v>
      </c>
    </row>
    <row r="107" spans="3:7" ht="12.75">
      <c r="C107" s="1">
        <v>37937</v>
      </c>
      <c r="D107">
        <v>3563</v>
      </c>
      <c r="E107">
        <f t="shared" si="6"/>
        <v>3649.8571428571427</v>
      </c>
      <c r="F107">
        <v>66050</v>
      </c>
      <c r="G107">
        <f t="shared" si="7"/>
        <v>70212</v>
      </c>
    </row>
    <row r="108" spans="3:7" ht="12.75">
      <c r="C108" s="1">
        <v>37938</v>
      </c>
      <c r="D108">
        <v>3446</v>
      </c>
      <c r="E108">
        <f t="shared" si="6"/>
        <v>3610.5714285714284</v>
      </c>
      <c r="F108">
        <v>69944</v>
      </c>
      <c r="G108">
        <f t="shared" si="7"/>
        <v>69269.85714285714</v>
      </c>
    </row>
    <row r="109" spans="3:7" ht="12.75">
      <c r="C109" s="1">
        <v>37939</v>
      </c>
      <c r="D109">
        <v>3541</v>
      </c>
      <c r="E109">
        <f t="shared" si="6"/>
        <v>3580.285714285714</v>
      </c>
      <c r="F109">
        <v>73656</v>
      </c>
      <c r="G109">
        <f t="shared" si="7"/>
        <v>69302.71428571429</v>
      </c>
    </row>
    <row r="110" spans="3:7" ht="12.75">
      <c r="C110" s="1">
        <v>37940</v>
      </c>
      <c r="D110">
        <v>3744</v>
      </c>
      <c r="E110">
        <f t="shared" si="6"/>
        <v>3553.8571428571427</v>
      </c>
      <c r="F110">
        <v>74385</v>
      </c>
      <c r="G110">
        <f t="shared" si="7"/>
        <v>69731</v>
      </c>
    </row>
    <row r="111" spans="3:7" ht="12.75">
      <c r="C111" s="1">
        <v>37941</v>
      </c>
      <c r="D111">
        <v>3637</v>
      </c>
      <c r="E111">
        <f t="shared" si="6"/>
        <v>3516</v>
      </c>
      <c r="F111">
        <v>72591</v>
      </c>
      <c r="G111">
        <f t="shared" si="7"/>
        <v>69354.85714285714</v>
      </c>
    </row>
    <row r="112" spans="3:7" ht="12.75">
      <c r="C112" s="1">
        <v>37942</v>
      </c>
      <c r="D112">
        <v>1855</v>
      </c>
      <c r="E112">
        <f t="shared" si="6"/>
        <v>3330</v>
      </c>
      <c r="F112">
        <v>34243</v>
      </c>
      <c r="G112">
        <f t="shared" si="7"/>
        <v>64640.142857142855</v>
      </c>
    </row>
    <row r="113" spans="3:7" ht="12.75">
      <c r="C113" s="1">
        <v>37943</v>
      </c>
      <c r="D113">
        <v>3128</v>
      </c>
      <c r="E113">
        <f t="shared" si="6"/>
        <v>3273.4285714285716</v>
      </c>
      <c r="F113">
        <v>56129</v>
      </c>
      <c r="G113">
        <f t="shared" si="7"/>
        <v>63856.857142857145</v>
      </c>
    </row>
    <row r="114" spans="3:7" ht="12.75">
      <c r="C114" s="1">
        <v>37944</v>
      </c>
      <c r="D114">
        <v>3088</v>
      </c>
      <c r="E114">
        <f t="shared" si="6"/>
        <v>3205.5714285714284</v>
      </c>
      <c r="F114">
        <v>71018</v>
      </c>
      <c r="G114">
        <f t="shared" si="7"/>
        <v>64566.57142857143</v>
      </c>
    </row>
    <row r="115" spans="3:7" ht="12.75">
      <c r="C115" s="1">
        <v>37945</v>
      </c>
      <c r="D115">
        <v>3687</v>
      </c>
      <c r="E115">
        <f t="shared" si="6"/>
        <v>3240</v>
      </c>
      <c r="F115">
        <v>75271</v>
      </c>
      <c r="G115">
        <f t="shared" si="7"/>
        <v>65327.57142857143</v>
      </c>
    </row>
    <row r="116" spans="3:7" ht="12.75">
      <c r="C116" s="1">
        <v>37946</v>
      </c>
      <c r="D116">
        <v>3877</v>
      </c>
      <c r="E116">
        <f t="shared" si="6"/>
        <v>3288</v>
      </c>
      <c r="F116">
        <v>77124</v>
      </c>
      <c r="G116">
        <f t="shared" si="7"/>
        <v>65823</v>
      </c>
    </row>
    <row r="117" spans="3:7" ht="12.75">
      <c r="C117" s="1">
        <v>37947</v>
      </c>
      <c r="D117">
        <v>3889</v>
      </c>
      <c r="E117">
        <f t="shared" si="6"/>
        <v>3308.714285714286</v>
      </c>
      <c r="F117">
        <v>75857</v>
      </c>
      <c r="G117">
        <f t="shared" si="7"/>
        <v>66033.28571428571</v>
      </c>
    </row>
    <row r="118" spans="3:7" ht="12.75">
      <c r="C118" s="1">
        <v>37948</v>
      </c>
      <c r="D118">
        <v>3779</v>
      </c>
      <c r="E118">
        <f t="shared" si="6"/>
        <v>3329</v>
      </c>
      <c r="F118">
        <v>77155</v>
      </c>
      <c r="G118">
        <f t="shared" si="7"/>
        <v>66685.28571428571</v>
      </c>
    </row>
    <row r="119" spans="3:7" ht="12.75">
      <c r="C119" s="1">
        <v>37949</v>
      </c>
      <c r="D119">
        <v>3807</v>
      </c>
      <c r="E119" s="7">
        <f t="shared" si="6"/>
        <v>3607.8571428571427</v>
      </c>
      <c r="F119">
        <v>75802</v>
      </c>
      <c r="G119">
        <f t="shared" si="7"/>
        <v>72622.28571428571</v>
      </c>
    </row>
    <row r="120" spans="3:7" ht="12.75">
      <c r="C120" s="1">
        <v>37950</v>
      </c>
      <c r="D120">
        <v>3597</v>
      </c>
      <c r="E120" s="7">
        <f t="shared" si="6"/>
        <v>3674.8571428571427</v>
      </c>
      <c r="F120">
        <v>73816</v>
      </c>
      <c r="G120">
        <f t="shared" si="7"/>
        <v>75149</v>
      </c>
    </row>
    <row r="121" spans="3:7" ht="12.75">
      <c r="C121" s="1">
        <v>37951</v>
      </c>
      <c r="D121">
        <v>3413</v>
      </c>
      <c r="E121" s="7">
        <f t="shared" si="6"/>
        <v>3721.285714285714</v>
      </c>
      <c r="F121">
        <v>62583</v>
      </c>
      <c r="G121">
        <f t="shared" si="7"/>
        <v>73944</v>
      </c>
    </row>
    <row r="122" spans="3:7" ht="12.75">
      <c r="C122" s="1">
        <v>37952</v>
      </c>
      <c r="D122">
        <v>3749</v>
      </c>
      <c r="E122" s="7">
        <f t="shared" si="6"/>
        <v>3730.1428571428573</v>
      </c>
      <c r="F122">
        <v>66708</v>
      </c>
      <c r="G122">
        <f t="shared" si="7"/>
        <v>72720.71428571429</v>
      </c>
    </row>
    <row r="123" spans="3:7" ht="12.75">
      <c r="C123" s="1">
        <v>37953</v>
      </c>
      <c r="D123">
        <v>3410</v>
      </c>
      <c r="E123" s="7">
        <f t="shared" si="6"/>
        <v>3663.4285714285716</v>
      </c>
      <c r="F123">
        <v>67907</v>
      </c>
      <c r="G123">
        <f t="shared" si="7"/>
        <v>71404</v>
      </c>
    </row>
    <row r="124" spans="3:7" ht="12.75">
      <c r="C124" s="1">
        <v>37954</v>
      </c>
      <c r="D124">
        <v>3284</v>
      </c>
      <c r="E124" s="7">
        <f t="shared" si="6"/>
        <v>3577</v>
      </c>
      <c r="F124">
        <v>66016</v>
      </c>
      <c r="G124">
        <f t="shared" si="7"/>
        <v>69998.14285714286</v>
      </c>
    </row>
    <row r="125" spans="3:7" ht="12.75">
      <c r="C125" s="1">
        <v>37955</v>
      </c>
      <c r="D125">
        <v>3281</v>
      </c>
      <c r="E125" s="7">
        <f t="shared" si="6"/>
        <v>3505.8571428571427</v>
      </c>
      <c r="F125">
        <v>67365</v>
      </c>
      <c r="G125">
        <f t="shared" si="7"/>
        <v>68599.57142857143</v>
      </c>
    </row>
    <row r="126" spans="3:7" ht="12.75">
      <c r="C126" s="1">
        <v>37956</v>
      </c>
      <c r="D126">
        <v>3440</v>
      </c>
      <c r="E126" s="7">
        <f t="shared" si="6"/>
        <v>3453.4285714285716</v>
      </c>
      <c r="F126">
        <v>69121</v>
      </c>
      <c r="G126">
        <f t="shared" si="7"/>
        <v>67645.14285714286</v>
      </c>
    </row>
    <row r="127" spans="3:7" ht="12.75">
      <c r="C127" s="1">
        <v>37957</v>
      </c>
      <c r="D127">
        <v>3647</v>
      </c>
      <c r="E127" s="7">
        <f t="shared" si="6"/>
        <v>3460.5714285714284</v>
      </c>
      <c r="F127">
        <v>72343</v>
      </c>
      <c r="G127">
        <f t="shared" si="7"/>
        <v>67434.71428571429</v>
      </c>
    </row>
    <row r="128" spans="3:7" ht="12.75">
      <c r="C128" s="1">
        <v>37958</v>
      </c>
      <c r="D128">
        <v>3706</v>
      </c>
      <c r="E128" s="7">
        <f t="shared" si="6"/>
        <v>3502.4285714285716</v>
      </c>
      <c r="F128">
        <v>75317</v>
      </c>
      <c r="G128">
        <f t="shared" si="7"/>
        <v>69253.85714285714</v>
      </c>
    </row>
    <row r="129" spans="3:7" ht="12.75">
      <c r="C129" s="1">
        <v>37959</v>
      </c>
      <c r="D129">
        <v>3592</v>
      </c>
      <c r="E129" s="7">
        <f t="shared" si="6"/>
        <v>3480</v>
      </c>
      <c r="F129">
        <v>79848</v>
      </c>
      <c r="G129">
        <f t="shared" si="7"/>
        <v>71131</v>
      </c>
    </row>
    <row r="130" spans="3:7" ht="12.75">
      <c r="C130" s="1">
        <v>37960</v>
      </c>
      <c r="D130">
        <v>3603</v>
      </c>
      <c r="E130" s="7">
        <f t="shared" si="6"/>
        <v>3507.5714285714284</v>
      </c>
      <c r="F130">
        <v>77173</v>
      </c>
      <c r="G130">
        <f t="shared" si="7"/>
        <v>72454.71428571429</v>
      </c>
    </row>
    <row r="131" spans="3:7" ht="12.75">
      <c r="C131" s="1">
        <v>37961</v>
      </c>
      <c r="D131">
        <v>3510</v>
      </c>
      <c r="E131" s="7">
        <f t="shared" si="6"/>
        <v>3539.8571428571427</v>
      </c>
      <c r="F131">
        <v>74867</v>
      </c>
      <c r="G131">
        <f t="shared" si="7"/>
        <v>73719.14285714286</v>
      </c>
    </row>
    <row r="132" spans="3:7" ht="12.75">
      <c r="C132" s="1">
        <v>37962</v>
      </c>
      <c r="D132">
        <v>3720</v>
      </c>
      <c r="E132" s="7">
        <f t="shared" si="6"/>
        <v>3602.5714285714284</v>
      </c>
      <c r="F132">
        <v>76872</v>
      </c>
      <c r="G132">
        <f t="shared" si="7"/>
        <v>75077.28571428571</v>
      </c>
    </row>
    <row r="133" spans="3:7" ht="12.75">
      <c r="C133" s="1">
        <v>37963</v>
      </c>
      <c r="D133">
        <v>3540</v>
      </c>
      <c r="E133" s="7">
        <f t="shared" si="6"/>
        <v>3616.8571428571427</v>
      </c>
      <c r="F133">
        <v>72588</v>
      </c>
      <c r="G133">
        <f t="shared" si="7"/>
        <v>75572.57142857143</v>
      </c>
    </row>
    <row r="134" spans="3:7" ht="12.75">
      <c r="C134" s="1">
        <v>37964</v>
      </c>
      <c r="D134">
        <v>3477</v>
      </c>
      <c r="E134" s="7">
        <f t="shared" si="6"/>
        <v>3592.5714285714284</v>
      </c>
      <c r="F134">
        <v>58002</v>
      </c>
      <c r="G134">
        <f t="shared" si="7"/>
        <v>73523.85714285714</v>
      </c>
    </row>
    <row r="135" spans="3:7" ht="12.75">
      <c r="C135" s="1">
        <v>37965</v>
      </c>
      <c r="D135">
        <v>2958</v>
      </c>
      <c r="E135" s="7">
        <f t="shared" si="6"/>
        <v>3485.714285714286</v>
      </c>
      <c r="F135">
        <v>52641</v>
      </c>
      <c r="G135">
        <f t="shared" si="7"/>
        <v>70284.42857142857</v>
      </c>
    </row>
    <row r="136" spans="3:7" ht="12.75">
      <c r="C136" s="1">
        <v>37966</v>
      </c>
      <c r="D136">
        <v>3522</v>
      </c>
      <c r="E136" s="7">
        <f t="shared" si="6"/>
        <v>3475.714285714286</v>
      </c>
      <c r="F136">
        <v>77116</v>
      </c>
      <c r="G136">
        <f t="shared" si="7"/>
        <v>69894.14285714286</v>
      </c>
    </row>
    <row r="137" spans="3:7" ht="12.75">
      <c r="C137" s="1">
        <v>37967</v>
      </c>
      <c r="D137">
        <v>3393</v>
      </c>
      <c r="E137" s="7">
        <f t="shared" si="6"/>
        <v>3445.714285714286</v>
      </c>
      <c r="F137">
        <v>73464</v>
      </c>
      <c r="G137">
        <f t="shared" si="7"/>
        <v>69364.28571428571</v>
      </c>
    </row>
    <row r="138" spans="3:7" ht="12.75">
      <c r="C138" s="1">
        <v>37968</v>
      </c>
      <c r="D138">
        <v>3622</v>
      </c>
      <c r="E138" s="7">
        <f aca="true" t="shared" si="8" ref="E138:E169">AVERAGE(D132:D138)</f>
        <v>3461.714285714286</v>
      </c>
      <c r="F138">
        <v>74294</v>
      </c>
      <c r="G138">
        <f aca="true" t="shared" si="9" ref="G138:G169">AVERAGE(F132:F138)</f>
        <v>69282.42857142857</v>
      </c>
    </row>
    <row r="139" spans="3:7" ht="12.75">
      <c r="C139" s="1">
        <v>37969</v>
      </c>
      <c r="D139">
        <v>2681</v>
      </c>
      <c r="E139" s="7">
        <f t="shared" si="8"/>
        <v>3313.285714285714</v>
      </c>
      <c r="F139">
        <v>62491</v>
      </c>
      <c r="G139">
        <f t="shared" si="9"/>
        <v>67228</v>
      </c>
    </row>
    <row r="140" spans="3:7" ht="12.75">
      <c r="C140" s="1">
        <v>37970</v>
      </c>
      <c r="D140">
        <v>2987</v>
      </c>
      <c r="E140" s="7">
        <f t="shared" si="8"/>
        <v>3234.285714285714</v>
      </c>
      <c r="F140">
        <v>63495</v>
      </c>
      <c r="G140">
        <f t="shared" si="9"/>
        <v>65929</v>
      </c>
    </row>
    <row r="141" spans="3:7" ht="12.75">
      <c r="C141" s="1">
        <v>37971</v>
      </c>
      <c r="D141">
        <v>3229</v>
      </c>
      <c r="E141" s="7">
        <f t="shared" si="8"/>
        <v>3198.8571428571427</v>
      </c>
      <c r="F141">
        <v>66497</v>
      </c>
      <c r="G141">
        <f t="shared" si="9"/>
        <v>67142.57142857143</v>
      </c>
    </row>
    <row r="142" spans="3:7" ht="12.75">
      <c r="C142" s="1">
        <v>37972</v>
      </c>
      <c r="D142">
        <v>3344</v>
      </c>
      <c r="E142" s="7">
        <f t="shared" si="8"/>
        <v>3254</v>
      </c>
      <c r="F142">
        <v>69954</v>
      </c>
      <c r="G142">
        <f t="shared" si="9"/>
        <v>69615.85714285714</v>
      </c>
    </row>
    <row r="143" spans="1:8" ht="12.75">
      <c r="A143" s="2" t="s">
        <v>13</v>
      </c>
      <c r="C143" s="1">
        <v>37973</v>
      </c>
      <c r="D143">
        <v>3344</v>
      </c>
      <c r="E143" s="7">
        <f t="shared" si="8"/>
        <v>3228.5714285714284</v>
      </c>
      <c r="F143">
        <v>69954</v>
      </c>
      <c r="G143">
        <f t="shared" si="9"/>
        <v>68592.71428571429</v>
      </c>
      <c r="H143" t="s">
        <v>27</v>
      </c>
    </row>
    <row r="144" spans="3:7" ht="12.75">
      <c r="C144" s="1">
        <v>37974</v>
      </c>
      <c r="D144">
        <v>3313</v>
      </c>
      <c r="E144" s="7">
        <f t="shared" si="8"/>
        <v>3217.1428571428573</v>
      </c>
      <c r="F144">
        <v>68823</v>
      </c>
      <c r="G144">
        <f t="shared" si="9"/>
        <v>67929.71428571429</v>
      </c>
    </row>
    <row r="145" spans="3:7" ht="12.75">
      <c r="C145" s="1">
        <v>37975</v>
      </c>
      <c r="D145">
        <v>3044</v>
      </c>
      <c r="E145" s="7">
        <f t="shared" si="8"/>
        <v>3134.5714285714284</v>
      </c>
      <c r="F145">
        <v>68766</v>
      </c>
      <c r="G145">
        <f t="shared" si="9"/>
        <v>67140</v>
      </c>
    </row>
    <row r="146" spans="3:7" ht="12.75">
      <c r="C146" s="1">
        <v>37976</v>
      </c>
      <c r="D146">
        <v>3225</v>
      </c>
      <c r="E146" s="7">
        <f t="shared" si="8"/>
        <v>3212.285714285714</v>
      </c>
      <c r="F146">
        <v>69281</v>
      </c>
      <c r="G146">
        <f t="shared" si="9"/>
        <v>68110</v>
      </c>
    </row>
    <row r="147" spans="3:7" ht="12.75">
      <c r="C147" s="1">
        <v>37977</v>
      </c>
      <c r="D147">
        <v>3381</v>
      </c>
      <c r="E147" s="7">
        <f t="shared" si="8"/>
        <v>3268.5714285714284</v>
      </c>
      <c r="F147">
        <v>72334</v>
      </c>
      <c r="G147">
        <f t="shared" si="9"/>
        <v>69372.71428571429</v>
      </c>
    </row>
    <row r="148" spans="3:7" ht="12.75">
      <c r="C148" s="1">
        <v>37978</v>
      </c>
      <c r="D148">
        <v>2978</v>
      </c>
      <c r="E148" s="7">
        <f t="shared" si="8"/>
        <v>3232.714285714286</v>
      </c>
      <c r="F148">
        <v>66890</v>
      </c>
      <c r="G148">
        <f t="shared" si="9"/>
        <v>69428.85714285714</v>
      </c>
    </row>
    <row r="149" spans="3:7" ht="12.75">
      <c r="C149" s="1">
        <v>37979</v>
      </c>
      <c r="D149">
        <v>3477</v>
      </c>
      <c r="E149" s="7">
        <f t="shared" si="8"/>
        <v>3251.714285714286</v>
      </c>
      <c r="F149">
        <v>67275</v>
      </c>
      <c r="G149">
        <f t="shared" si="9"/>
        <v>69046.14285714286</v>
      </c>
    </row>
    <row r="150" spans="3:7" ht="12.75">
      <c r="C150" s="1">
        <v>37980</v>
      </c>
      <c r="D150">
        <v>3757</v>
      </c>
      <c r="E150" s="7">
        <f t="shared" si="8"/>
        <v>3310.714285714286</v>
      </c>
      <c r="F150">
        <v>75403</v>
      </c>
      <c r="G150">
        <f t="shared" si="9"/>
        <v>69824.57142857143</v>
      </c>
    </row>
    <row r="151" spans="3:7" ht="12.75">
      <c r="C151" s="1">
        <v>37981</v>
      </c>
      <c r="D151">
        <v>3307</v>
      </c>
      <c r="E151" s="7">
        <f t="shared" si="8"/>
        <v>3309.8571428571427</v>
      </c>
      <c r="F151">
        <v>75493</v>
      </c>
      <c r="G151">
        <f t="shared" si="9"/>
        <v>70777.42857142857</v>
      </c>
    </row>
    <row r="152" spans="3:7" ht="12.75">
      <c r="C152" s="1">
        <v>37982</v>
      </c>
      <c r="D152">
        <v>3535</v>
      </c>
      <c r="E152" s="7">
        <f t="shared" si="8"/>
        <v>3380</v>
      </c>
      <c r="F152">
        <v>75419</v>
      </c>
      <c r="G152">
        <f t="shared" si="9"/>
        <v>71727.85714285714</v>
      </c>
    </row>
    <row r="153" spans="3:7" ht="12.75">
      <c r="C153" s="1">
        <v>37983</v>
      </c>
      <c r="D153">
        <v>3832</v>
      </c>
      <c r="E153" s="7">
        <f t="shared" si="8"/>
        <v>3466.714285714286</v>
      </c>
      <c r="F153">
        <v>81171</v>
      </c>
      <c r="G153">
        <f t="shared" si="9"/>
        <v>73426.42857142857</v>
      </c>
    </row>
    <row r="154" spans="3:7" ht="12.75">
      <c r="C154" s="1">
        <v>37984</v>
      </c>
      <c r="D154">
        <v>3579</v>
      </c>
      <c r="E154" s="7">
        <f t="shared" si="8"/>
        <v>3495</v>
      </c>
      <c r="F154">
        <v>81860</v>
      </c>
      <c r="G154">
        <f t="shared" si="9"/>
        <v>74787.28571428571</v>
      </c>
    </row>
    <row r="155" spans="3:7" ht="12.75">
      <c r="C155" s="1">
        <v>37985</v>
      </c>
      <c r="D155">
        <v>3612</v>
      </c>
      <c r="E155" s="7">
        <f t="shared" si="8"/>
        <v>3585.5714285714284</v>
      </c>
      <c r="F155">
        <v>72531</v>
      </c>
      <c r="G155">
        <f t="shared" si="9"/>
        <v>75593.14285714286</v>
      </c>
    </row>
    <row r="156" spans="3:7" ht="12.75">
      <c r="C156" s="1">
        <v>37986</v>
      </c>
      <c r="D156">
        <v>3868</v>
      </c>
      <c r="E156" s="7">
        <f t="shared" si="8"/>
        <v>3641.4285714285716</v>
      </c>
      <c r="F156">
        <v>76519</v>
      </c>
      <c r="G156">
        <f t="shared" si="9"/>
        <v>76913.71428571429</v>
      </c>
    </row>
    <row r="157" spans="3:7" ht="12.75">
      <c r="C157" s="1">
        <v>37987</v>
      </c>
      <c r="D157">
        <v>3710</v>
      </c>
      <c r="E157" s="7">
        <f t="shared" si="8"/>
        <v>3634.714285714286</v>
      </c>
      <c r="F157">
        <v>78000</v>
      </c>
      <c r="G157">
        <f t="shared" si="9"/>
        <v>77284.71428571429</v>
      </c>
    </row>
    <row r="158" spans="3:7" ht="12.75">
      <c r="C158" s="1">
        <v>37988</v>
      </c>
      <c r="D158">
        <v>3547</v>
      </c>
      <c r="E158" s="7">
        <f t="shared" si="8"/>
        <v>3669</v>
      </c>
      <c r="F158">
        <v>76026</v>
      </c>
      <c r="G158">
        <f t="shared" si="9"/>
        <v>77360.85714285714</v>
      </c>
    </row>
    <row r="159" spans="3:7" ht="12.75">
      <c r="C159" s="1">
        <v>37989</v>
      </c>
      <c r="D159">
        <v>3383</v>
      </c>
      <c r="E159" s="7">
        <f t="shared" si="8"/>
        <v>3647.285714285714</v>
      </c>
      <c r="F159">
        <v>71656</v>
      </c>
      <c r="G159">
        <f t="shared" si="9"/>
        <v>76823.28571428571</v>
      </c>
    </row>
    <row r="160" spans="3:7" ht="12.75">
      <c r="C160" s="1">
        <v>37990</v>
      </c>
      <c r="D160">
        <v>3411</v>
      </c>
      <c r="E160" s="7">
        <f t="shared" si="8"/>
        <v>3587.1428571428573</v>
      </c>
      <c r="F160">
        <v>73248</v>
      </c>
      <c r="G160">
        <f t="shared" si="9"/>
        <v>75691.42857142857</v>
      </c>
    </row>
    <row r="161" spans="3:7" ht="12.75">
      <c r="C161" s="1">
        <v>37991</v>
      </c>
      <c r="D161">
        <v>3395</v>
      </c>
      <c r="E161" s="7">
        <f t="shared" si="8"/>
        <v>3560.8571428571427</v>
      </c>
      <c r="F161">
        <v>71825</v>
      </c>
      <c r="G161">
        <f t="shared" si="9"/>
        <v>74257.85714285714</v>
      </c>
    </row>
    <row r="162" spans="3:7" ht="12.75">
      <c r="C162" s="1">
        <v>37992</v>
      </c>
      <c r="D162">
        <v>3443</v>
      </c>
      <c r="E162" s="7">
        <f t="shared" si="8"/>
        <v>3536.714285714286</v>
      </c>
      <c r="F162">
        <v>73630</v>
      </c>
      <c r="G162">
        <f t="shared" si="9"/>
        <v>74414.85714285714</v>
      </c>
    </row>
    <row r="163" spans="3:7" ht="12.75">
      <c r="C163" s="1">
        <v>37993</v>
      </c>
      <c r="D163">
        <v>3451</v>
      </c>
      <c r="E163" s="7">
        <f t="shared" si="8"/>
        <v>3477.1428571428573</v>
      </c>
      <c r="F163">
        <v>73314</v>
      </c>
      <c r="G163">
        <f t="shared" si="9"/>
        <v>73957</v>
      </c>
    </row>
    <row r="164" spans="3:7" ht="12.75">
      <c r="C164" s="1">
        <v>37994</v>
      </c>
      <c r="D164">
        <v>3777</v>
      </c>
      <c r="E164" s="7">
        <f t="shared" si="8"/>
        <v>3486.714285714286</v>
      </c>
      <c r="F164">
        <v>78336</v>
      </c>
      <c r="G164">
        <f t="shared" si="9"/>
        <v>74005</v>
      </c>
    </row>
    <row r="165" spans="3:7" ht="12.75">
      <c r="C165" s="1">
        <v>37995</v>
      </c>
      <c r="D165">
        <v>3687</v>
      </c>
      <c r="E165" s="7">
        <f t="shared" si="8"/>
        <v>3506.714285714286</v>
      </c>
      <c r="F165">
        <v>82468</v>
      </c>
      <c r="G165">
        <f t="shared" si="9"/>
        <v>74925.28571428571</v>
      </c>
    </row>
    <row r="166" spans="3:7" ht="12.75">
      <c r="C166" s="1">
        <v>37996</v>
      </c>
      <c r="D166">
        <v>3719</v>
      </c>
      <c r="E166" s="7">
        <f t="shared" si="8"/>
        <v>3554.714285714286</v>
      </c>
      <c r="F166">
        <v>81449</v>
      </c>
      <c r="G166">
        <f t="shared" si="9"/>
        <v>76324.28571428571</v>
      </c>
    </row>
    <row r="167" spans="3:7" ht="12.75">
      <c r="C167" s="1">
        <v>37997</v>
      </c>
      <c r="D167">
        <v>3487</v>
      </c>
      <c r="E167" s="7">
        <f t="shared" si="8"/>
        <v>3565.5714285714284</v>
      </c>
      <c r="F167">
        <v>77205</v>
      </c>
      <c r="G167">
        <f t="shared" si="9"/>
        <v>76889.57142857143</v>
      </c>
    </row>
    <row r="168" spans="3:7" ht="12.75">
      <c r="C168" s="1">
        <v>37998</v>
      </c>
      <c r="D168">
        <v>3596</v>
      </c>
      <c r="E168" s="7">
        <f t="shared" si="8"/>
        <v>3594.285714285714</v>
      </c>
      <c r="F168">
        <v>76773</v>
      </c>
      <c r="G168">
        <f t="shared" si="9"/>
        <v>77596.42857142857</v>
      </c>
    </row>
    <row r="169" spans="3:7" ht="12.75">
      <c r="C169" s="1">
        <v>37999</v>
      </c>
      <c r="D169">
        <v>3523</v>
      </c>
      <c r="E169" s="7">
        <f t="shared" si="8"/>
        <v>3605.714285714286</v>
      </c>
      <c r="F169">
        <v>71077</v>
      </c>
      <c r="G169">
        <f t="shared" si="9"/>
        <v>77231.71428571429</v>
      </c>
    </row>
    <row r="170" spans="3:7" ht="12.75">
      <c r="C170" s="1">
        <v>38000</v>
      </c>
      <c r="D170">
        <v>3427</v>
      </c>
      <c r="E170" s="7">
        <f aca="true" t="shared" si="10" ref="E170:E263">AVERAGE(D164:D170)</f>
        <v>3602.285714285714</v>
      </c>
      <c r="F170">
        <v>72144</v>
      </c>
      <c r="G170">
        <f aca="true" t="shared" si="11" ref="G170:G263">AVERAGE(F164:F170)</f>
        <v>77064.57142857143</v>
      </c>
    </row>
    <row r="171" spans="3:7" ht="12.75">
      <c r="C171" s="1">
        <v>38001</v>
      </c>
      <c r="D171">
        <v>3590</v>
      </c>
      <c r="E171" s="7">
        <f t="shared" si="10"/>
        <v>3575.5714285714284</v>
      </c>
      <c r="F171">
        <v>74369</v>
      </c>
      <c r="G171">
        <f t="shared" si="11"/>
        <v>76497.85714285714</v>
      </c>
    </row>
    <row r="172" spans="3:7" ht="12.75">
      <c r="C172" s="1">
        <v>38002</v>
      </c>
      <c r="D172">
        <v>3659</v>
      </c>
      <c r="E172" s="7">
        <f t="shared" si="10"/>
        <v>3571.5714285714284</v>
      </c>
      <c r="F172">
        <v>78033</v>
      </c>
      <c r="G172">
        <f t="shared" si="11"/>
        <v>75864.28571428571</v>
      </c>
    </row>
    <row r="173" spans="3:7" ht="12.75">
      <c r="C173" s="1">
        <v>38003</v>
      </c>
      <c r="D173">
        <v>3487</v>
      </c>
      <c r="E173" s="7">
        <f t="shared" si="10"/>
        <v>3538.4285714285716</v>
      </c>
      <c r="F173">
        <v>75891</v>
      </c>
      <c r="G173">
        <f t="shared" si="11"/>
        <v>75070.28571428571</v>
      </c>
    </row>
    <row r="174" spans="3:7" ht="12.75">
      <c r="C174" s="1">
        <v>38004</v>
      </c>
      <c r="D174">
        <v>3847</v>
      </c>
      <c r="E174" s="7">
        <f t="shared" si="10"/>
        <v>3589.8571428571427</v>
      </c>
      <c r="F174">
        <v>78787</v>
      </c>
      <c r="G174">
        <f t="shared" si="11"/>
        <v>75296.28571428571</v>
      </c>
    </row>
    <row r="175" spans="3:7" ht="12.75">
      <c r="C175" s="1">
        <v>38005</v>
      </c>
      <c r="D175">
        <v>3935</v>
      </c>
      <c r="E175" s="7">
        <f t="shared" si="10"/>
        <v>3638.285714285714</v>
      </c>
      <c r="F175">
        <v>83247</v>
      </c>
      <c r="G175">
        <f t="shared" si="11"/>
        <v>76221.14285714286</v>
      </c>
    </row>
    <row r="176" spans="3:7" ht="12.75">
      <c r="C176" s="1">
        <v>38006</v>
      </c>
      <c r="D176">
        <v>3910</v>
      </c>
      <c r="E176" s="7">
        <f t="shared" si="10"/>
        <v>3693.5714285714284</v>
      </c>
      <c r="F176">
        <v>82427</v>
      </c>
      <c r="G176">
        <f t="shared" si="11"/>
        <v>77842.57142857143</v>
      </c>
    </row>
    <row r="177" spans="3:7" ht="12.75">
      <c r="C177" s="1">
        <v>38007</v>
      </c>
      <c r="D177">
        <v>3890</v>
      </c>
      <c r="E177" s="7">
        <f t="shared" si="10"/>
        <v>3759.714285714286</v>
      </c>
      <c r="F177">
        <v>82451</v>
      </c>
      <c r="G177">
        <f t="shared" si="11"/>
        <v>79315</v>
      </c>
    </row>
    <row r="178" spans="3:7" ht="12.75">
      <c r="C178" s="1">
        <v>38008</v>
      </c>
      <c r="D178">
        <v>4053</v>
      </c>
      <c r="E178" s="7">
        <f t="shared" si="10"/>
        <v>3825.8571428571427</v>
      </c>
      <c r="F178">
        <v>81702</v>
      </c>
      <c r="G178">
        <f t="shared" si="11"/>
        <v>80362.57142857143</v>
      </c>
    </row>
    <row r="179" spans="3:7" ht="12.75">
      <c r="C179" s="1">
        <v>38009</v>
      </c>
      <c r="D179">
        <v>3902</v>
      </c>
      <c r="E179" s="7">
        <f t="shared" si="10"/>
        <v>3860.5714285714284</v>
      </c>
      <c r="F179">
        <v>79071</v>
      </c>
      <c r="G179">
        <f t="shared" si="11"/>
        <v>80510.85714285714</v>
      </c>
    </row>
    <row r="180" spans="3:7" ht="12.75">
      <c r="C180" s="1">
        <v>38010</v>
      </c>
      <c r="D180">
        <v>4047</v>
      </c>
      <c r="E180" s="7">
        <f t="shared" si="10"/>
        <v>3940.5714285714284</v>
      </c>
      <c r="F180">
        <v>84146</v>
      </c>
      <c r="G180">
        <f t="shared" si="11"/>
        <v>81690.14285714286</v>
      </c>
    </row>
    <row r="181" spans="3:7" ht="12.75">
      <c r="C181" s="1">
        <v>38011</v>
      </c>
      <c r="D181">
        <v>3736</v>
      </c>
      <c r="E181" s="7">
        <f t="shared" si="10"/>
        <v>3924.714285714286</v>
      </c>
      <c r="F181">
        <v>83750</v>
      </c>
      <c r="G181">
        <f t="shared" si="11"/>
        <v>82399.14285714286</v>
      </c>
    </row>
    <row r="182" spans="3:7" ht="12.75">
      <c r="C182" s="1">
        <v>38012</v>
      </c>
      <c r="D182">
        <v>3883</v>
      </c>
      <c r="E182" s="7">
        <f t="shared" si="10"/>
        <v>3917.285714285714</v>
      </c>
      <c r="F182">
        <v>81536</v>
      </c>
      <c r="G182">
        <f t="shared" si="11"/>
        <v>82154.71428571429</v>
      </c>
    </row>
    <row r="183" spans="3:7" ht="12.75">
      <c r="C183" s="1">
        <v>38013</v>
      </c>
      <c r="D183">
        <v>4104</v>
      </c>
      <c r="E183" s="7">
        <f t="shared" si="10"/>
        <v>3945</v>
      </c>
      <c r="F183">
        <v>87494</v>
      </c>
      <c r="G183">
        <f t="shared" si="11"/>
        <v>82878.57142857143</v>
      </c>
    </row>
    <row r="184" spans="3:7" ht="12.75">
      <c r="C184" s="1">
        <v>38014</v>
      </c>
      <c r="D184">
        <v>4112</v>
      </c>
      <c r="E184" s="7">
        <f t="shared" si="10"/>
        <v>3976.714285714286</v>
      </c>
      <c r="F184">
        <v>87486</v>
      </c>
      <c r="G184">
        <f t="shared" si="11"/>
        <v>83597.85714285714</v>
      </c>
    </row>
    <row r="185" spans="3:7" ht="12.75">
      <c r="C185" s="1">
        <v>38015</v>
      </c>
      <c r="D185">
        <v>4282</v>
      </c>
      <c r="E185" s="7">
        <f t="shared" si="10"/>
        <v>4009.4285714285716</v>
      </c>
      <c r="F185">
        <v>86344</v>
      </c>
      <c r="G185">
        <f t="shared" si="11"/>
        <v>84261</v>
      </c>
    </row>
    <row r="186" spans="3:7" ht="12.75">
      <c r="C186" s="1">
        <v>38016</v>
      </c>
      <c r="D186">
        <v>4306</v>
      </c>
      <c r="E186" s="7">
        <f t="shared" si="10"/>
        <v>4067.1428571428573</v>
      </c>
      <c r="F186">
        <v>93388</v>
      </c>
      <c r="G186">
        <f t="shared" si="11"/>
        <v>86306.28571428571</v>
      </c>
    </row>
    <row r="187" spans="3:7" ht="12.75">
      <c r="C187" s="1">
        <v>38017</v>
      </c>
      <c r="D187">
        <v>4214</v>
      </c>
      <c r="E187" s="7">
        <f t="shared" si="10"/>
        <v>4091</v>
      </c>
      <c r="F187">
        <v>93513</v>
      </c>
      <c r="G187">
        <f t="shared" si="11"/>
        <v>87644.42857142857</v>
      </c>
    </row>
    <row r="188" spans="3:7" ht="12.75">
      <c r="C188" s="1">
        <v>38018</v>
      </c>
      <c r="D188">
        <v>3913</v>
      </c>
      <c r="E188" s="7">
        <f t="shared" si="10"/>
        <v>4116.285714285715</v>
      </c>
      <c r="F188">
        <v>89225</v>
      </c>
      <c r="G188">
        <f t="shared" si="11"/>
        <v>88426.57142857143</v>
      </c>
    </row>
    <row r="189" spans="3:7" ht="12.75">
      <c r="C189" s="1">
        <v>38019</v>
      </c>
      <c r="D189">
        <v>3948</v>
      </c>
      <c r="E189" s="7">
        <f t="shared" si="10"/>
        <v>4125.571428571428</v>
      </c>
      <c r="F189">
        <v>87835</v>
      </c>
      <c r="G189">
        <f t="shared" si="11"/>
        <v>89326.42857142857</v>
      </c>
    </row>
    <row r="190" spans="3:7" ht="12.75">
      <c r="C190" s="1">
        <v>38020</v>
      </c>
      <c r="D190">
        <v>3946</v>
      </c>
      <c r="E190" s="7">
        <f t="shared" si="10"/>
        <v>4103</v>
      </c>
      <c r="F190">
        <v>86824</v>
      </c>
      <c r="G190">
        <f t="shared" si="11"/>
        <v>89230.71428571429</v>
      </c>
    </row>
    <row r="191" spans="3:7" ht="12.75">
      <c r="C191" s="1">
        <v>38021</v>
      </c>
      <c r="D191">
        <v>4023</v>
      </c>
      <c r="E191" s="7">
        <f t="shared" si="10"/>
        <v>4090.285714285714</v>
      </c>
      <c r="F191">
        <v>89062</v>
      </c>
      <c r="G191">
        <f t="shared" si="11"/>
        <v>89455.85714285714</v>
      </c>
    </row>
    <row r="192" spans="3:7" ht="12.75">
      <c r="C192" s="1">
        <v>38022</v>
      </c>
      <c r="D192">
        <v>3647</v>
      </c>
      <c r="E192" s="7">
        <f t="shared" si="10"/>
        <v>3999.5714285714284</v>
      </c>
      <c r="F192">
        <v>85645</v>
      </c>
      <c r="G192">
        <f t="shared" si="11"/>
        <v>89356</v>
      </c>
    </row>
    <row r="193" spans="3:7" ht="12.75">
      <c r="C193" s="1">
        <v>38023</v>
      </c>
      <c r="D193">
        <v>3739</v>
      </c>
      <c r="E193" s="7">
        <f t="shared" si="10"/>
        <v>3918.5714285714284</v>
      </c>
      <c r="F193">
        <v>83356</v>
      </c>
      <c r="G193">
        <f t="shared" si="11"/>
        <v>87922.85714285714</v>
      </c>
    </row>
    <row r="194" spans="3:7" ht="12.75">
      <c r="C194" s="1">
        <v>38024</v>
      </c>
      <c r="D194">
        <v>3966</v>
      </c>
      <c r="E194" s="7">
        <f t="shared" si="10"/>
        <v>3883.1428571428573</v>
      </c>
      <c r="F194">
        <v>88113</v>
      </c>
      <c r="G194">
        <f t="shared" si="11"/>
        <v>87151.42857142857</v>
      </c>
    </row>
    <row r="195" spans="3:7" ht="12.75">
      <c r="C195" s="1">
        <v>38025</v>
      </c>
      <c r="D195">
        <v>4272</v>
      </c>
      <c r="E195" s="7">
        <f t="shared" si="10"/>
        <v>3934.4285714285716</v>
      </c>
      <c r="F195">
        <v>91181</v>
      </c>
      <c r="G195">
        <f t="shared" si="11"/>
        <v>87430.85714285714</v>
      </c>
    </row>
    <row r="196" spans="3:7" ht="12.75">
      <c r="C196" s="1">
        <v>38026</v>
      </c>
      <c r="D196">
        <v>4066</v>
      </c>
      <c r="E196" s="7">
        <f t="shared" si="10"/>
        <v>3951.285714285714</v>
      </c>
      <c r="F196">
        <v>93033</v>
      </c>
      <c r="G196">
        <f t="shared" si="11"/>
        <v>88173.42857142857</v>
      </c>
    </row>
    <row r="197" spans="3:7" ht="12.75">
      <c r="C197" s="1">
        <v>38027</v>
      </c>
      <c r="D197">
        <v>4230</v>
      </c>
      <c r="E197" s="7">
        <f t="shared" si="10"/>
        <v>3991.8571428571427</v>
      </c>
      <c r="F197">
        <v>93916</v>
      </c>
      <c r="G197">
        <f t="shared" si="11"/>
        <v>89186.57142857143</v>
      </c>
    </row>
    <row r="198" spans="3:7" ht="12.75">
      <c r="C198" s="1">
        <v>38028</v>
      </c>
      <c r="D198">
        <v>4316</v>
      </c>
      <c r="E198" s="7">
        <f t="shared" si="10"/>
        <v>4033.714285714286</v>
      </c>
      <c r="F198">
        <v>92540</v>
      </c>
      <c r="G198">
        <f t="shared" si="11"/>
        <v>89683.42857142857</v>
      </c>
    </row>
    <row r="199" spans="3:7" ht="12.75">
      <c r="C199" s="1">
        <v>38029</v>
      </c>
      <c r="D199">
        <v>4481</v>
      </c>
      <c r="E199" s="7">
        <f t="shared" si="10"/>
        <v>4152.857142857143</v>
      </c>
      <c r="F199">
        <v>96282</v>
      </c>
      <c r="G199">
        <f t="shared" si="11"/>
        <v>91203</v>
      </c>
    </row>
    <row r="200" spans="3:7" ht="12.75">
      <c r="C200" s="1">
        <v>38030</v>
      </c>
      <c r="D200">
        <v>4488</v>
      </c>
      <c r="E200" s="7">
        <f t="shared" si="10"/>
        <v>4259.857142857143</v>
      </c>
      <c r="F200">
        <v>98917</v>
      </c>
      <c r="G200">
        <f t="shared" si="11"/>
        <v>93426</v>
      </c>
    </row>
    <row r="201" spans="3:7" ht="12.75">
      <c r="C201" s="1">
        <v>38031</v>
      </c>
      <c r="D201">
        <v>4070</v>
      </c>
      <c r="E201" s="7">
        <f t="shared" si="10"/>
        <v>4274.714285714285</v>
      </c>
      <c r="F201">
        <v>91541</v>
      </c>
      <c r="G201">
        <f t="shared" si="11"/>
        <v>93915.71428571429</v>
      </c>
    </row>
    <row r="202" spans="3:7" ht="12.75">
      <c r="C202" s="1">
        <v>38032</v>
      </c>
      <c r="D202">
        <v>4324</v>
      </c>
      <c r="E202" s="7">
        <f t="shared" si="10"/>
        <v>4282.142857142857</v>
      </c>
      <c r="F202">
        <v>87570</v>
      </c>
      <c r="G202">
        <f t="shared" si="11"/>
        <v>93399.85714285714</v>
      </c>
    </row>
    <row r="203" spans="3:7" ht="12.75">
      <c r="C203" s="1">
        <v>38033</v>
      </c>
      <c r="D203">
        <v>4266</v>
      </c>
      <c r="E203" s="7">
        <f t="shared" si="10"/>
        <v>4310.714285714285</v>
      </c>
      <c r="F203">
        <v>89315</v>
      </c>
      <c r="G203">
        <f t="shared" si="11"/>
        <v>92868.71428571429</v>
      </c>
    </row>
    <row r="204" spans="3:7" ht="12.75">
      <c r="C204" s="1">
        <v>38034</v>
      </c>
      <c r="D204">
        <v>4197</v>
      </c>
      <c r="E204" s="7">
        <f t="shared" si="10"/>
        <v>4306</v>
      </c>
      <c r="F204">
        <v>91624</v>
      </c>
      <c r="G204">
        <f t="shared" si="11"/>
        <v>92541.28571428571</v>
      </c>
    </row>
    <row r="205" spans="3:7" ht="12.75">
      <c r="C205" s="1">
        <v>38035</v>
      </c>
      <c r="D205">
        <v>4272</v>
      </c>
      <c r="E205" s="7">
        <f t="shared" si="10"/>
        <v>4299.714285714285</v>
      </c>
      <c r="F205">
        <v>91474</v>
      </c>
      <c r="G205">
        <f t="shared" si="11"/>
        <v>92389</v>
      </c>
    </row>
    <row r="206" spans="3:7" ht="12.75">
      <c r="C206" s="1">
        <v>38036</v>
      </c>
      <c r="D206">
        <v>4282</v>
      </c>
      <c r="E206" s="7">
        <f t="shared" si="10"/>
        <v>4271.285714285715</v>
      </c>
      <c r="F206">
        <v>89959</v>
      </c>
      <c r="G206">
        <f t="shared" si="11"/>
        <v>91485.71428571429</v>
      </c>
    </row>
    <row r="207" spans="3:7" ht="12.75">
      <c r="C207" s="1">
        <v>38037</v>
      </c>
      <c r="D207">
        <v>3982</v>
      </c>
      <c r="E207" s="7">
        <f t="shared" si="10"/>
        <v>4199</v>
      </c>
      <c r="F207">
        <v>92534</v>
      </c>
      <c r="G207">
        <f t="shared" si="11"/>
        <v>90573.85714285714</v>
      </c>
    </row>
    <row r="208" spans="3:7" ht="12.75">
      <c r="C208" s="1">
        <v>38038</v>
      </c>
      <c r="D208">
        <v>4192</v>
      </c>
      <c r="E208" s="7">
        <f t="shared" si="10"/>
        <v>4216.428571428572</v>
      </c>
      <c r="F208">
        <v>90043</v>
      </c>
      <c r="G208">
        <f t="shared" si="11"/>
        <v>90359.85714285714</v>
      </c>
    </row>
    <row r="209" spans="3:7" ht="12.75">
      <c r="C209" s="1">
        <v>38039</v>
      </c>
      <c r="D209">
        <v>4166</v>
      </c>
      <c r="E209" s="7">
        <f t="shared" si="10"/>
        <v>4193.857142857143</v>
      </c>
      <c r="F209">
        <v>90119</v>
      </c>
      <c r="G209">
        <f t="shared" si="11"/>
        <v>90724</v>
      </c>
    </row>
    <row r="210" spans="3:7" ht="12.75">
      <c r="C210" s="1">
        <v>38040</v>
      </c>
      <c r="D210">
        <v>4011</v>
      </c>
      <c r="E210" s="7">
        <f t="shared" si="10"/>
        <v>4157.428571428572</v>
      </c>
      <c r="F210">
        <v>88490</v>
      </c>
      <c r="G210">
        <f t="shared" si="11"/>
        <v>90606.14285714286</v>
      </c>
    </row>
    <row r="211" spans="3:7" ht="12.75">
      <c r="C211" s="1">
        <v>38041</v>
      </c>
      <c r="D211">
        <v>4292</v>
      </c>
      <c r="E211" s="7">
        <f t="shared" si="10"/>
        <v>4171</v>
      </c>
      <c r="F211">
        <v>91101</v>
      </c>
      <c r="G211">
        <f t="shared" si="11"/>
        <v>90531.42857142857</v>
      </c>
    </row>
    <row r="212" spans="3:7" ht="12.75">
      <c r="C212" s="1">
        <v>38042</v>
      </c>
      <c r="D212">
        <v>4333</v>
      </c>
      <c r="E212" s="7">
        <f t="shared" si="10"/>
        <v>4179.714285714285</v>
      </c>
      <c r="F212">
        <v>94729</v>
      </c>
      <c r="G212">
        <f t="shared" si="11"/>
        <v>90996.42857142857</v>
      </c>
    </row>
    <row r="213" spans="3:7" ht="12.75">
      <c r="C213" s="1">
        <v>38043</v>
      </c>
      <c r="D213">
        <v>4060</v>
      </c>
      <c r="E213" s="7">
        <f t="shared" si="10"/>
        <v>4148</v>
      </c>
      <c r="F213">
        <v>94097</v>
      </c>
      <c r="G213">
        <f t="shared" si="11"/>
        <v>91587.57142857143</v>
      </c>
    </row>
    <row r="214" spans="3:7" ht="12.75">
      <c r="C214" s="1">
        <v>38044</v>
      </c>
      <c r="D214">
        <v>4024</v>
      </c>
      <c r="E214" s="7">
        <f t="shared" si="10"/>
        <v>4154</v>
      </c>
      <c r="F214">
        <v>87178</v>
      </c>
      <c r="G214">
        <f t="shared" si="11"/>
        <v>90822.42857142857</v>
      </c>
    </row>
    <row r="215" spans="3:7" ht="12.75">
      <c r="C215" s="1">
        <v>38045</v>
      </c>
      <c r="D215">
        <v>4187</v>
      </c>
      <c r="E215" s="7">
        <f t="shared" si="10"/>
        <v>4153.285714285715</v>
      </c>
      <c r="F215">
        <v>90559</v>
      </c>
      <c r="G215">
        <f t="shared" si="11"/>
        <v>90896.14285714286</v>
      </c>
    </row>
    <row r="216" spans="3:7" ht="12.75">
      <c r="C216" s="1">
        <v>38046</v>
      </c>
      <c r="D216">
        <v>3936</v>
      </c>
      <c r="E216" s="7">
        <f t="shared" si="10"/>
        <v>4120.428571428572</v>
      </c>
      <c r="F216">
        <v>86639</v>
      </c>
      <c r="G216">
        <f t="shared" si="11"/>
        <v>90399</v>
      </c>
    </row>
    <row r="217" spans="3:7" ht="12.75">
      <c r="C217" s="1">
        <v>38047</v>
      </c>
      <c r="D217">
        <v>4059</v>
      </c>
      <c r="E217" s="7">
        <f t="shared" si="10"/>
        <v>4127.285714285715</v>
      </c>
      <c r="F217">
        <v>87778</v>
      </c>
      <c r="G217">
        <f t="shared" si="11"/>
        <v>90297.28571428571</v>
      </c>
    </row>
    <row r="218" spans="3:7" ht="12.75">
      <c r="C218" s="1">
        <v>38048</v>
      </c>
      <c r="D218">
        <v>3945</v>
      </c>
      <c r="E218" s="7">
        <f t="shared" si="10"/>
        <v>4077.714285714286</v>
      </c>
      <c r="F218">
        <v>86575</v>
      </c>
      <c r="G218">
        <f t="shared" si="11"/>
        <v>89650.71428571429</v>
      </c>
    </row>
    <row r="219" spans="3:7" ht="12.75">
      <c r="C219" s="1">
        <v>38049</v>
      </c>
      <c r="D219">
        <v>3923</v>
      </c>
      <c r="E219" s="7">
        <f t="shared" si="10"/>
        <v>4019.1428571428573</v>
      </c>
      <c r="F219">
        <v>85539</v>
      </c>
      <c r="G219">
        <f t="shared" si="11"/>
        <v>88337.85714285714</v>
      </c>
    </row>
    <row r="220" spans="3:7" ht="12.75">
      <c r="C220" s="1">
        <v>38050</v>
      </c>
      <c r="D220">
        <v>3774</v>
      </c>
      <c r="E220" s="7">
        <f t="shared" si="10"/>
        <v>3978.285714285714</v>
      </c>
      <c r="F220">
        <v>84170</v>
      </c>
      <c r="G220">
        <f t="shared" si="11"/>
        <v>86919.71428571429</v>
      </c>
    </row>
    <row r="221" spans="3:7" ht="12.75">
      <c r="C221" s="1">
        <v>38051</v>
      </c>
      <c r="D221">
        <v>3847</v>
      </c>
      <c r="E221" s="7">
        <f t="shared" si="10"/>
        <v>3953</v>
      </c>
      <c r="F221">
        <v>82841</v>
      </c>
      <c r="G221">
        <f t="shared" si="11"/>
        <v>86300.14285714286</v>
      </c>
    </row>
    <row r="222" spans="3:7" ht="12.75">
      <c r="C222" s="1">
        <v>38052</v>
      </c>
      <c r="D222">
        <v>3884</v>
      </c>
      <c r="E222" s="7">
        <f t="shared" si="10"/>
        <v>3909.714285714286</v>
      </c>
      <c r="F222">
        <v>85233</v>
      </c>
      <c r="G222">
        <f t="shared" si="11"/>
        <v>85539.28571428571</v>
      </c>
    </row>
    <row r="223" spans="3:7" ht="12.75">
      <c r="C223" s="1">
        <v>38053</v>
      </c>
      <c r="D223">
        <v>3953</v>
      </c>
      <c r="E223" s="7">
        <f t="shared" si="10"/>
        <v>3912.1428571428573</v>
      </c>
      <c r="F223">
        <v>85304</v>
      </c>
      <c r="G223">
        <f t="shared" si="11"/>
        <v>85348.57142857143</v>
      </c>
    </row>
    <row r="224" spans="3:7" ht="12.75">
      <c r="C224" s="1">
        <v>38054</v>
      </c>
      <c r="D224">
        <v>4003</v>
      </c>
      <c r="E224" s="7">
        <f t="shared" si="10"/>
        <v>3904.1428571428573</v>
      </c>
      <c r="F224">
        <v>84684</v>
      </c>
      <c r="G224">
        <f t="shared" si="11"/>
        <v>84906.57142857143</v>
      </c>
    </row>
    <row r="225" spans="3:7" ht="12.75">
      <c r="C225" s="1">
        <v>38055</v>
      </c>
      <c r="D225">
        <v>3952</v>
      </c>
      <c r="E225" s="7">
        <f t="shared" si="10"/>
        <v>3905.1428571428573</v>
      </c>
      <c r="F225">
        <v>88213</v>
      </c>
      <c r="G225">
        <f t="shared" si="11"/>
        <v>85140.57142857143</v>
      </c>
    </row>
    <row r="226" spans="3:7" ht="12.75">
      <c r="C226" s="1">
        <v>38056</v>
      </c>
      <c r="D226">
        <v>4066</v>
      </c>
      <c r="E226" s="7">
        <f t="shared" si="10"/>
        <v>3925.5714285714284</v>
      </c>
      <c r="F226">
        <v>86893</v>
      </c>
      <c r="G226">
        <f t="shared" si="11"/>
        <v>85334</v>
      </c>
    </row>
    <row r="227" spans="3:7" ht="12.75">
      <c r="C227" s="1">
        <v>38057</v>
      </c>
      <c r="D227">
        <v>4081</v>
      </c>
      <c r="E227" s="7">
        <f t="shared" si="10"/>
        <v>3969.4285714285716</v>
      </c>
      <c r="F227">
        <v>88448</v>
      </c>
      <c r="G227">
        <f t="shared" si="11"/>
        <v>85945.14285714286</v>
      </c>
    </row>
    <row r="228" spans="3:7" ht="12.75">
      <c r="C228" s="1">
        <v>38058</v>
      </c>
      <c r="D228">
        <v>4144</v>
      </c>
      <c r="E228" s="7">
        <f t="shared" si="10"/>
        <v>4011.8571428571427</v>
      </c>
      <c r="F228">
        <v>90670</v>
      </c>
      <c r="G228">
        <f t="shared" si="11"/>
        <v>87063.57142857143</v>
      </c>
    </row>
    <row r="229" spans="3:7" ht="12.75">
      <c r="C229" s="1">
        <v>38059</v>
      </c>
      <c r="D229">
        <v>4076</v>
      </c>
      <c r="E229" s="7">
        <f t="shared" si="10"/>
        <v>4039.285714285714</v>
      </c>
      <c r="F229">
        <v>86195</v>
      </c>
      <c r="G229">
        <f t="shared" si="11"/>
        <v>87201</v>
      </c>
    </row>
    <row r="230" spans="3:7" ht="12.75">
      <c r="C230" s="1">
        <v>38060</v>
      </c>
      <c r="D230">
        <v>4123</v>
      </c>
      <c r="E230" s="7">
        <f t="shared" si="10"/>
        <v>4063.5714285714284</v>
      </c>
      <c r="F230">
        <v>90087</v>
      </c>
      <c r="G230">
        <f t="shared" si="11"/>
        <v>87884.28571428571</v>
      </c>
    </row>
    <row r="231" spans="3:7" ht="12.75">
      <c r="C231" s="1">
        <v>38061</v>
      </c>
      <c r="D231">
        <v>4137</v>
      </c>
      <c r="E231" s="7">
        <f t="shared" si="10"/>
        <v>4082.714285714286</v>
      </c>
      <c r="F231">
        <v>90983</v>
      </c>
      <c r="G231">
        <f t="shared" si="11"/>
        <v>88784.14285714286</v>
      </c>
    </row>
    <row r="232" spans="3:7" ht="12.75">
      <c r="C232" s="1">
        <v>38062</v>
      </c>
      <c r="D232">
        <v>3950</v>
      </c>
      <c r="E232" s="7">
        <f t="shared" si="10"/>
        <v>4082.4285714285716</v>
      </c>
      <c r="F232">
        <v>88995</v>
      </c>
      <c r="G232">
        <f t="shared" si="11"/>
        <v>88895.85714285714</v>
      </c>
    </row>
    <row r="233" spans="3:7" ht="12.75">
      <c r="C233" s="1">
        <v>38063</v>
      </c>
      <c r="D233">
        <v>4121</v>
      </c>
      <c r="E233" s="7">
        <f t="shared" si="10"/>
        <v>4090.285714285714</v>
      </c>
      <c r="F233">
        <v>88039</v>
      </c>
      <c r="G233">
        <f t="shared" si="11"/>
        <v>89059.57142857143</v>
      </c>
    </row>
    <row r="234" spans="3:7" ht="12.75">
      <c r="C234" s="1">
        <v>38064</v>
      </c>
      <c r="D234">
        <v>4356</v>
      </c>
      <c r="E234" s="7">
        <f t="shared" si="10"/>
        <v>4129.571428571428</v>
      </c>
      <c r="F234">
        <v>94289</v>
      </c>
      <c r="G234">
        <f t="shared" si="11"/>
        <v>89894</v>
      </c>
    </row>
    <row r="235" spans="3:7" ht="12.75">
      <c r="C235" s="1">
        <v>38065</v>
      </c>
      <c r="D235">
        <v>3992</v>
      </c>
      <c r="E235" s="7">
        <f t="shared" si="10"/>
        <v>4107.857142857143</v>
      </c>
      <c r="F235">
        <v>83926</v>
      </c>
      <c r="G235">
        <f t="shared" si="11"/>
        <v>88930.57142857143</v>
      </c>
    </row>
    <row r="236" spans="3:7" ht="12.75">
      <c r="C236" s="1">
        <v>38066</v>
      </c>
      <c r="D236">
        <v>4327</v>
      </c>
      <c r="E236" s="7">
        <f t="shared" si="10"/>
        <v>4143.714285714285</v>
      </c>
      <c r="F236">
        <v>89032</v>
      </c>
      <c r="G236">
        <f t="shared" si="11"/>
        <v>89335.85714285714</v>
      </c>
    </row>
    <row r="237" spans="3:7" ht="12.75">
      <c r="C237" s="1">
        <v>38067</v>
      </c>
      <c r="D237">
        <v>4160</v>
      </c>
      <c r="E237" s="7">
        <f t="shared" si="10"/>
        <v>4149</v>
      </c>
      <c r="F237">
        <v>89300</v>
      </c>
      <c r="G237">
        <f t="shared" si="11"/>
        <v>89223.42857142857</v>
      </c>
    </row>
    <row r="238" spans="3:7" ht="12.75">
      <c r="C238" s="1">
        <v>38068</v>
      </c>
      <c r="D238">
        <v>4016</v>
      </c>
      <c r="E238" s="7">
        <f t="shared" si="10"/>
        <v>4131.714285714285</v>
      </c>
      <c r="F238">
        <v>86940</v>
      </c>
      <c r="G238">
        <f t="shared" si="11"/>
        <v>88645.85714285714</v>
      </c>
    </row>
    <row r="239" spans="3:7" ht="12.75">
      <c r="C239" s="1">
        <v>38069</v>
      </c>
      <c r="D239">
        <v>4017</v>
      </c>
      <c r="E239" s="7">
        <f t="shared" si="10"/>
        <v>4141.285714285715</v>
      </c>
      <c r="F239">
        <v>86790</v>
      </c>
      <c r="G239">
        <f t="shared" si="11"/>
        <v>88330.85714285714</v>
      </c>
    </row>
    <row r="240" spans="3:7" ht="12.75">
      <c r="C240" s="1">
        <v>38070</v>
      </c>
      <c r="D240">
        <v>4072</v>
      </c>
      <c r="E240" s="7">
        <f t="shared" si="10"/>
        <v>4134.285714285715</v>
      </c>
      <c r="F240">
        <v>86984</v>
      </c>
      <c r="G240">
        <f t="shared" si="11"/>
        <v>88180.14285714286</v>
      </c>
    </row>
    <row r="241" spans="3:7" ht="12.75">
      <c r="C241" s="1">
        <v>38071</v>
      </c>
      <c r="D241">
        <v>4102</v>
      </c>
      <c r="E241" s="7">
        <f t="shared" si="10"/>
        <v>4098</v>
      </c>
      <c r="F241">
        <v>87700</v>
      </c>
      <c r="G241">
        <f t="shared" si="11"/>
        <v>87238.85714285714</v>
      </c>
    </row>
    <row r="242" spans="3:7" ht="12.75">
      <c r="C242" s="1">
        <v>38072</v>
      </c>
      <c r="D242">
        <v>3992</v>
      </c>
      <c r="E242" s="7">
        <f t="shared" si="10"/>
        <v>4098</v>
      </c>
      <c r="F242">
        <v>86997</v>
      </c>
      <c r="G242">
        <f t="shared" si="11"/>
        <v>87677.57142857143</v>
      </c>
    </row>
    <row r="243" spans="3:7" ht="12.75">
      <c r="C243" s="1">
        <v>38073</v>
      </c>
      <c r="D243">
        <v>4103</v>
      </c>
      <c r="E243" s="7">
        <f t="shared" si="10"/>
        <v>4066</v>
      </c>
      <c r="F243">
        <v>85172</v>
      </c>
      <c r="G243">
        <f t="shared" si="11"/>
        <v>87126.14285714286</v>
      </c>
    </row>
    <row r="244" spans="3:7" ht="12.75">
      <c r="C244" s="1">
        <v>38074</v>
      </c>
      <c r="D244">
        <v>3856</v>
      </c>
      <c r="E244" s="7">
        <f t="shared" si="10"/>
        <v>4022.5714285714284</v>
      </c>
      <c r="F244">
        <v>85989</v>
      </c>
      <c r="G244">
        <f t="shared" si="11"/>
        <v>86653.14285714286</v>
      </c>
    </row>
    <row r="245" spans="3:7" ht="12.75">
      <c r="C245" s="1">
        <v>38075</v>
      </c>
      <c r="D245">
        <v>3897</v>
      </c>
      <c r="E245" s="7">
        <f t="shared" si="10"/>
        <v>4005.5714285714284</v>
      </c>
      <c r="F245">
        <v>83580</v>
      </c>
      <c r="G245">
        <f t="shared" si="11"/>
        <v>86173.14285714286</v>
      </c>
    </row>
    <row r="246" spans="3:7" ht="12.75">
      <c r="C246" s="1">
        <v>38076</v>
      </c>
      <c r="D246">
        <v>3881</v>
      </c>
      <c r="E246" s="7">
        <f t="shared" si="10"/>
        <v>3986.1428571428573</v>
      </c>
      <c r="F246">
        <v>81868</v>
      </c>
      <c r="G246">
        <f t="shared" si="11"/>
        <v>85470</v>
      </c>
    </row>
    <row r="247" spans="3:7" ht="12.75">
      <c r="C247" s="1">
        <v>38077</v>
      </c>
      <c r="D247">
        <v>3920</v>
      </c>
      <c r="E247" s="7">
        <f t="shared" si="10"/>
        <v>3964.4285714285716</v>
      </c>
      <c r="F247">
        <v>81622</v>
      </c>
      <c r="G247">
        <f t="shared" si="11"/>
        <v>84704</v>
      </c>
    </row>
    <row r="248" spans="3:7" ht="12.75">
      <c r="C248" s="1">
        <v>38078</v>
      </c>
      <c r="D248">
        <v>3623</v>
      </c>
      <c r="E248" s="7">
        <f t="shared" si="10"/>
        <v>3896</v>
      </c>
      <c r="F248">
        <v>79336</v>
      </c>
      <c r="G248">
        <f t="shared" si="11"/>
        <v>83509.14285714286</v>
      </c>
    </row>
    <row r="249" spans="3:7" ht="12.75">
      <c r="C249" s="1">
        <v>38079</v>
      </c>
      <c r="D249">
        <v>3903</v>
      </c>
      <c r="E249" s="7">
        <f t="shared" si="10"/>
        <v>3883.285714285714</v>
      </c>
      <c r="F249">
        <v>79171</v>
      </c>
      <c r="G249">
        <f t="shared" si="11"/>
        <v>82391.14285714286</v>
      </c>
    </row>
    <row r="250" spans="3:7" ht="12.75">
      <c r="C250" s="1">
        <v>38080</v>
      </c>
      <c r="D250">
        <v>3666</v>
      </c>
      <c r="E250" s="7">
        <f t="shared" si="10"/>
        <v>3820.8571428571427</v>
      </c>
      <c r="F250">
        <v>80213</v>
      </c>
      <c r="G250">
        <f t="shared" si="11"/>
        <v>81682.71428571429</v>
      </c>
    </row>
    <row r="251" spans="3:7" ht="12.75">
      <c r="C251" s="1">
        <v>38081</v>
      </c>
      <c r="D251">
        <v>3549</v>
      </c>
      <c r="E251" s="7">
        <f t="shared" si="10"/>
        <v>3777</v>
      </c>
      <c r="F251">
        <v>77826</v>
      </c>
      <c r="G251">
        <f t="shared" si="11"/>
        <v>80516.57142857143</v>
      </c>
    </row>
    <row r="252" spans="3:7" ht="12.75">
      <c r="C252" s="1">
        <v>38082</v>
      </c>
      <c r="D252">
        <v>3637</v>
      </c>
      <c r="E252" s="7">
        <f t="shared" si="10"/>
        <v>3739.8571428571427</v>
      </c>
      <c r="F252">
        <v>79621</v>
      </c>
      <c r="G252">
        <f t="shared" si="11"/>
        <v>79951</v>
      </c>
    </row>
    <row r="253" spans="3:7" ht="12.75">
      <c r="C253" s="1">
        <v>38083</v>
      </c>
      <c r="D253">
        <v>3830</v>
      </c>
      <c r="E253" s="7">
        <f t="shared" si="10"/>
        <v>3732.5714285714284</v>
      </c>
      <c r="F253">
        <v>83559</v>
      </c>
      <c r="G253">
        <f t="shared" si="11"/>
        <v>80192.57142857143</v>
      </c>
    </row>
    <row r="254" spans="3:7" ht="12.75">
      <c r="C254" s="1">
        <v>38084</v>
      </c>
      <c r="D254">
        <v>3899</v>
      </c>
      <c r="E254" s="7">
        <f t="shared" si="10"/>
        <v>3729.5714285714284</v>
      </c>
      <c r="F254" s="37">
        <v>81815</v>
      </c>
      <c r="G254">
        <f t="shared" si="11"/>
        <v>80220.14285714286</v>
      </c>
    </row>
    <row r="255" spans="3:7" ht="12.75">
      <c r="C255" s="1">
        <v>38085</v>
      </c>
      <c r="D255">
        <v>3857</v>
      </c>
      <c r="E255" s="7">
        <f t="shared" si="10"/>
        <v>3763</v>
      </c>
      <c r="F255">
        <v>80328</v>
      </c>
      <c r="G255">
        <f t="shared" si="11"/>
        <v>80361.85714285714</v>
      </c>
    </row>
    <row r="256" spans="3:7" ht="12.75">
      <c r="C256" s="1">
        <v>38086</v>
      </c>
      <c r="D256">
        <v>3787</v>
      </c>
      <c r="E256" s="7">
        <f t="shared" si="10"/>
        <v>3746.4285714285716</v>
      </c>
      <c r="F256">
        <v>81204</v>
      </c>
      <c r="G256">
        <f t="shared" si="11"/>
        <v>80652.28571428571</v>
      </c>
    </row>
    <row r="257" spans="3:7" ht="12.75">
      <c r="C257" s="1">
        <v>38087</v>
      </c>
      <c r="D257">
        <v>3700</v>
      </c>
      <c r="E257" s="7">
        <f t="shared" si="10"/>
        <v>3751.285714285714</v>
      </c>
      <c r="F257">
        <v>78400</v>
      </c>
      <c r="G257">
        <f t="shared" si="11"/>
        <v>80393.28571428571</v>
      </c>
    </row>
    <row r="258" spans="3:7" ht="12.75">
      <c r="C258" s="1">
        <v>38088</v>
      </c>
      <c r="D258">
        <v>3703</v>
      </c>
      <c r="E258" s="7">
        <f t="shared" si="10"/>
        <v>3773.285714285714</v>
      </c>
      <c r="F258">
        <v>77644</v>
      </c>
      <c r="G258">
        <f t="shared" si="11"/>
        <v>80367.28571428571</v>
      </c>
    </row>
    <row r="259" spans="3:7" ht="12.75">
      <c r="C259" s="1">
        <v>38089</v>
      </c>
      <c r="D259">
        <v>3371</v>
      </c>
      <c r="E259" s="7">
        <f t="shared" si="10"/>
        <v>3735.285714285714</v>
      </c>
      <c r="F259">
        <v>77529</v>
      </c>
      <c r="G259">
        <f t="shared" si="11"/>
        <v>80068.42857142857</v>
      </c>
    </row>
    <row r="260" spans="3:7" ht="12.75">
      <c r="C260" s="1">
        <v>38090</v>
      </c>
      <c r="D260">
        <v>3486</v>
      </c>
      <c r="E260" s="7">
        <f t="shared" si="10"/>
        <v>3686.1428571428573</v>
      </c>
      <c r="F260">
        <v>71682</v>
      </c>
      <c r="G260">
        <f t="shared" si="11"/>
        <v>78371.71428571429</v>
      </c>
    </row>
    <row r="261" spans="3:7" ht="12.75">
      <c r="C261" s="1">
        <v>38091</v>
      </c>
      <c r="D261">
        <v>3766</v>
      </c>
      <c r="E261" s="7">
        <f t="shared" si="10"/>
        <v>3667.1428571428573</v>
      </c>
      <c r="F261">
        <v>74861</v>
      </c>
      <c r="G261">
        <f t="shared" si="11"/>
        <v>77378.28571428571</v>
      </c>
    </row>
    <row r="262" spans="3:7" ht="12.75">
      <c r="C262" s="1">
        <v>38092</v>
      </c>
      <c r="D262">
        <v>3800</v>
      </c>
      <c r="E262" s="7">
        <f t="shared" si="10"/>
        <v>3659</v>
      </c>
      <c r="F262">
        <v>76668</v>
      </c>
      <c r="G262">
        <f t="shared" si="11"/>
        <v>76855.42857142857</v>
      </c>
    </row>
    <row r="263" spans="3:7" ht="12.75">
      <c r="C263" s="1">
        <v>38093</v>
      </c>
      <c r="D263">
        <v>3610</v>
      </c>
      <c r="E263" s="7">
        <f t="shared" si="10"/>
        <v>3633.714285714286</v>
      </c>
      <c r="F263">
        <v>75016</v>
      </c>
      <c r="G263">
        <f t="shared" si="11"/>
        <v>75971.42857142857</v>
      </c>
    </row>
    <row r="264" ht="12.75">
      <c r="C264" s="1">
        <v>38094</v>
      </c>
    </row>
    <row r="265" ht="12.75">
      <c r="C265" s="1">
        <v>38095</v>
      </c>
    </row>
    <row r="266" ht="12.75">
      <c r="C266" s="1">
        <v>38096</v>
      </c>
    </row>
    <row r="267" ht="12.75">
      <c r="C267" s="1">
        <v>38097</v>
      </c>
    </row>
    <row r="268" ht="12.75">
      <c r="C268" s="1">
        <v>38098</v>
      </c>
    </row>
    <row r="269" ht="12.75">
      <c r="C269" s="1">
        <v>38099</v>
      </c>
    </row>
    <row r="270" ht="12.75">
      <c r="C270" s="1">
        <v>38100</v>
      </c>
    </row>
    <row r="271" ht="12.75">
      <c r="C271" s="1">
        <v>38101</v>
      </c>
    </row>
    <row r="272" ht="12.75">
      <c r="C272" s="1">
        <v>38102</v>
      </c>
    </row>
    <row r="273" ht="12.75">
      <c r="C273" s="1">
        <v>38103</v>
      </c>
    </row>
    <row r="274" ht="12.75">
      <c r="C274" s="1">
        <v>38104</v>
      </c>
    </row>
    <row r="275" ht="12.75">
      <c r="C275" s="1">
        <v>38105</v>
      </c>
    </row>
    <row r="276" ht="12.75">
      <c r="C276" s="1">
        <v>38106</v>
      </c>
    </row>
    <row r="277" ht="12.75">
      <c r="C277" s="1">
        <v>38107</v>
      </c>
    </row>
    <row r="278" ht="12.75">
      <c r="C278" s="1">
        <v>38108</v>
      </c>
    </row>
    <row r="279" ht="12.75">
      <c r="C279" s="1">
        <v>38109</v>
      </c>
    </row>
    <row r="280" ht="12.75">
      <c r="C280" s="1">
        <v>38110</v>
      </c>
    </row>
    <row r="281" ht="12.75">
      <c r="C281" s="1">
        <v>38111</v>
      </c>
    </row>
    <row r="282" ht="12.75">
      <c r="C282" s="1">
        <v>38112</v>
      </c>
    </row>
    <row r="283" ht="12.75">
      <c r="C283" s="1">
        <v>38113</v>
      </c>
    </row>
  </sheetData>
  <mergeCells count="1">
    <mergeCell ref="A1:D1"/>
  </mergeCells>
  <printOptions gridLines="1"/>
  <pageMargins left="0" right="0" top="1" bottom="1" header="0.5" footer="0.5"/>
  <pageSetup horizontalDpi="600" verticalDpi="600" orientation="landscape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293"/>
  <sheetViews>
    <sheetView workbookViewId="0" topLeftCell="A1">
      <pane ySplit="3" topLeftCell="BM250" activePane="bottomLeft" state="frozen"/>
      <selection pane="topLeft" activeCell="A1" sqref="A1"/>
      <selection pane="bottomLeft" activeCell="E263" sqref="E263"/>
    </sheetView>
  </sheetViews>
  <sheetFormatPr defaultColWidth="9.140625" defaultRowHeight="12.75"/>
  <sheetData>
    <row r="1" spans="1:8" ht="12.75">
      <c r="A1" s="38" t="s">
        <v>31</v>
      </c>
      <c r="B1" s="39"/>
      <c r="C1" s="39"/>
      <c r="D1" s="40"/>
      <c r="E1" s="38" t="s">
        <v>33</v>
      </c>
      <c r="F1" s="39"/>
      <c r="G1" s="39"/>
      <c r="H1" s="40"/>
    </row>
    <row r="3" spans="2:4" s="5" customFormat="1" ht="12.75">
      <c r="B3" s="5" t="s">
        <v>22</v>
      </c>
      <c r="C3" s="5" t="s">
        <v>23</v>
      </c>
      <c r="D3" s="5" t="s">
        <v>24</v>
      </c>
    </row>
    <row r="4" spans="1:65" ht="12.75">
      <c r="A4" s="1">
        <v>37834</v>
      </c>
      <c r="B4">
        <v>490</v>
      </c>
      <c r="C4">
        <f aca="true" t="shared" si="0" ref="C4:C34">(D4-B4)</f>
        <v>680</v>
      </c>
      <c r="D4">
        <v>1170</v>
      </c>
      <c r="E4" s="1" t="s">
        <v>17</v>
      </c>
      <c r="F4" s="1" t="s">
        <v>13</v>
      </c>
      <c r="G4" s="1" t="s">
        <v>13</v>
      </c>
      <c r="H4" s="1" t="s">
        <v>13</v>
      </c>
      <c r="I4" s="1" t="s">
        <v>13</v>
      </c>
      <c r="J4" s="1" t="s">
        <v>13</v>
      </c>
      <c r="K4" s="1" t="s">
        <v>13</v>
      </c>
      <c r="L4" s="1" t="s">
        <v>13</v>
      </c>
      <c r="M4" s="1" t="s">
        <v>13</v>
      </c>
      <c r="N4" s="1" t="s">
        <v>17</v>
      </c>
      <c r="O4" s="1" t="s">
        <v>13</v>
      </c>
      <c r="P4" s="1" t="s">
        <v>13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13</v>
      </c>
      <c r="Y4" s="1" t="s">
        <v>17</v>
      </c>
      <c r="Z4" s="1" t="s">
        <v>13</v>
      </c>
      <c r="AA4" s="1" t="s">
        <v>13</v>
      </c>
      <c r="AB4" s="1" t="s">
        <v>13</v>
      </c>
      <c r="AC4" s="1" t="s">
        <v>13</v>
      </c>
      <c r="AD4" s="1" t="s">
        <v>17</v>
      </c>
      <c r="AE4" s="1" t="s">
        <v>13</v>
      </c>
      <c r="AF4" s="1" t="s">
        <v>13</v>
      </c>
      <c r="AG4" s="1" t="s">
        <v>13</v>
      </c>
      <c r="AH4" s="1" t="s">
        <v>13</v>
      </c>
      <c r="AI4" s="1" t="s">
        <v>17</v>
      </c>
      <c r="AJ4" s="1" t="s">
        <v>13</v>
      </c>
      <c r="AK4" s="1" t="s">
        <v>13</v>
      </c>
      <c r="AL4" s="1" t="s">
        <v>13</v>
      </c>
      <c r="AM4" s="1" t="s">
        <v>13</v>
      </c>
      <c r="AN4" s="1" t="s">
        <v>13</v>
      </c>
      <c r="AO4" s="1" t="s">
        <v>17</v>
      </c>
      <c r="AP4" s="1" t="s">
        <v>13</v>
      </c>
      <c r="AQ4" s="1" t="s">
        <v>13</v>
      </c>
      <c r="AR4" s="1" t="s">
        <v>13</v>
      </c>
      <c r="AS4" s="1" t="s">
        <v>13</v>
      </c>
      <c r="AT4" s="1" t="s">
        <v>13</v>
      </c>
      <c r="AU4" s="1" t="s">
        <v>13</v>
      </c>
      <c r="AV4" s="1" t="s">
        <v>13</v>
      </c>
      <c r="AW4" s="1" t="s">
        <v>13</v>
      </c>
      <c r="AX4" s="1" t="s">
        <v>13</v>
      </c>
      <c r="AY4" s="1" t="s">
        <v>13</v>
      </c>
      <c r="AZ4" s="1" t="s">
        <v>13</v>
      </c>
      <c r="BA4" s="1" t="s">
        <v>13</v>
      </c>
      <c r="BB4" s="1" t="s">
        <v>13</v>
      </c>
      <c r="BC4" s="1" t="s">
        <v>13</v>
      </c>
      <c r="BD4" s="1" t="s">
        <v>13</v>
      </c>
      <c r="BE4" s="1" t="s">
        <v>17</v>
      </c>
      <c r="BF4" s="1" t="s">
        <v>13</v>
      </c>
      <c r="BG4" s="1" t="s">
        <v>13</v>
      </c>
      <c r="BH4" s="1" t="s">
        <v>13</v>
      </c>
      <c r="BI4" s="1" t="s">
        <v>13</v>
      </c>
      <c r="BJ4" s="1" t="s">
        <v>13</v>
      </c>
      <c r="BK4" s="1" t="s">
        <v>13</v>
      </c>
      <c r="BL4" s="1" t="s">
        <v>13</v>
      </c>
      <c r="BM4" t="s">
        <v>17</v>
      </c>
    </row>
    <row r="5" spans="1:4" ht="12.75">
      <c r="A5" s="1">
        <v>37835</v>
      </c>
      <c r="B5">
        <v>668</v>
      </c>
      <c r="C5">
        <f t="shared" si="0"/>
        <v>642</v>
      </c>
      <c r="D5">
        <v>1310</v>
      </c>
    </row>
    <row r="6" spans="1:4" ht="12.75">
      <c r="A6" s="1">
        <v>37836</v>
      </c>
      <c r="B6">
        <v>540</v>
      </c>
      <c r="C6">
        <f t="shared" si="0"/>
        <v>670</v>
      </c>
      <c r="D6">
        <v>1210</v>
      </c>
    </row>
    <row r="7" spans="1:4" ht="12.75">
      <c r="A7" s="1">
        <v>37837</v>
      </c>
      <c r="B7">
        <v>525</v>
      </c>
      <c r="C7">
        <f t="shared" si="0"/>
        <v>625</v>
      </c>
      <c r="D7">
        <v>1150</v>
      </c>
    </row>
    <row r="8" spans="1:4" ht="12.75">
      <c r="A8" s="1">
        <v>37838</v>
      </c>
      <c r="B8">
        <v>545</v>
      </c>
      <c r="C8">
        <f t="shared" si="0"/>
        <v>525</v>
      </c>
      <c r="D8">
        <v>1070</v>
      </c>
    </row>
    <row r="9" spans="1:4" ht="12.75">
      <c r="A9" s="1">
        <v>37839</v>
      </c>
      <c r="B9">
        <v>575</v>
      </c>
      <c r="C9">
        <f t="shared" si="0"/>
        <v>635</v>
      </c>
      <c r="D9">
        <v>1210</v>
      </c>
    </row>
    <row r="10" spans="1:4" ht="12.75">
      <c r="A10" s="1">
        <v>37840</v>
      </c>
      <c r="B10">
        <v>650</v>
      </c>
      <c r="C10">
        <f t="shared" si="0"/>
        <v>600</v>
      </c>
      <c r="D10">
        <v>1250</v>
      </c>
    </row>
    <row r="11" spans="1:4" ht="12.75">
      <c r="A11" s="1">
        <v>37841</v>
      </c>
      <c r="B11">
        <v>300</v>
      </c>
      <c r="C11">
        <f t="shared" si="0"/>
        <v>700</v>
      </c>
      <c r="D11">
        <v>1000</v>
      </c>
    </row>
    <row r="12" spans="1:4" ht="12.75">
      <c r="A12" s="1">
        <v>37842</v>
      </c>
      <c r="B12">
        <v>570</v>
      </c>
      <c r="C12">
        <f t="shared" si="0"/>
        <v>660</v>
      </c>
      <c r="D12">
        <v>1230</v>
      </c>
    </row>
    <row r="13" spans="1:4" ht="12.75">
      <c r="A13" s="1">
        <v>37843</v>
      </c>
      <c r="B13">
        <v>533</v>
      </c>
      <c r="C13">
        <f t="shared" si="0"/>
        <v>602</v>
      </c>
      <c r="D13">
        <v>1135</v>
      </c>
    </row>
    <row r="14" spans="1:4" ht="12.75">
      <c r="A14" s="1">
        <v>37844</v>
      </c>
      <c r="B14">
        <v>700</v>
      </c>
      <c r="C14">
        <f t="shared" si="0"/>
        <v>509</v>
      </c>
      <c r="D14">
        <v>1209</v>
      </c>
    </row>
    <row r="15" spans="1:4" ht="12.75">
      <c r="A15" s="1">
        <v>37845</v>
      </c>
      <c r="B15">
        <v>310</v>
      </c>
      <c r="C15">
        <f t="shared" si="0"/>
        <v>765</v>
      </c>
      <c r="D15">
        <v>1075</v>
      </c>
    </row>
    <row r="16" spans="1:4" ht="12.75">
      <c r="A16" s="1">
        <v>37846</v>
      </c>
      <c r="B16">
        <v>460</v>
      </c>
      <c r="C16">
        <f t="shared" si="0"/>
        <v>740</v>
      </c>
      <c r="D16">
        <v>1200</v>
      </c>
    </row>
    <row r="17" spans="1:4" ht="12.75">
      <c r="A17" s="1">
        <v>37847</v>
      </c>
      <c r="B17">
        <v>580</v>
      </c>
      <c r="C17">
        <f t="shared" si="0"/>
        <v>730</v>
      </c>
      <c r="D17">
        <v>1310</v>
      </c>
    </row>
    <row r="18" spans="1:4" ht="12.75">
      <c r="A18" s="1">
        <v>37848</v>
      </c>
      <c r="B18">
        <v>659</v>
      </c>
      <c r="C18">
        <f t="shared" si="0"/>
        <v>636</v>
      </c>
      <c r="D18">
        <v>1295</v>
      </c>
    </row>
    <row r="19" spans="1:4" ht="12.75">
      <c r="A19" s="1">
        <v>37849</v>
      </c>
      <c r="B19">
        <v>540</v>
      </c>
      <c r="C19">
        <f t="shared" si="0"/>
        <v>530</v>
      </c>
      <c r="D19">
        <v>1070</v>
      </c>
    </row>
    <row r="20" spans="1:4" ht="12.75">
      <c r="A20" s="1">
        <v>37850</v>
      </c>
      <c r="B20">
        <v>634</v>
      </c>
      <c r="C20">
        <f t="shared" si="0"/>
        <v>346</v>
      </c>
      <c r="D20">
        <v>980</v>
      </c>
    </row>
    <row r="21" spans="1:4" ht="12.75">
      <c r="A21" s="1">
        <v>37851</v>
      </c>
      <c r="B21">
        <v>711</v>
      </c>
      <c r="C21">
        <f t="shared" si="0"/>
        <v>359</v>
      </c>
      <c r="D21">
        <v>1070</v>
      </c>
    </row>
    <row r="22" spans="1:4" ht="12.75">
      <c r="A22" s="1">
        <v>37852</v>
      </c>
      <c r="B22">
        <v>548</v>
      </c>
      <c r="C22">
        <f t="shared" si="0"/>
        <v>502</v>
      </c>
      <c r="D22">
        <v>1050</v>
      </c>
    </row>
    <row r="23" spans="1:4" ht="12.75">
      <c r="A23" s="1">
        <v>37853</v>
      </c>
      <c r="B23">
        <v>791</v>
      </c>
      <c r="C23">
        <f t="shared" si="0"/>
        <v>539</v>
      </c>
      <c r="D23">
        <v>1330</v>
      </c>
    </row>
    <row r="24" spans="1:4" ht="12.75">
      <c r="A24" s="1">
        <v>37854</v>
      </c>
      <c r="B24">
        <v>734</v>
      </c>
      <c r="C24">
        <f t="shared" si="0"/>
        <v>391</v>
      </c>
      <c r="D24">
        <v>1125</v>
      </c>
    </row>
    <row r="25" spans="1:4" ht="12.75">
      <c r="A25" s="1">
        <v>37855</v>
      </c>
      <c r="B25">
        <v>715</v>
      </c>
      <c r="C25">
        <f t="shared" si="0"/>
        <v>385</v>
      </c>
      <c r="D25">
        <v>1100</v>
      </c>
    </row>
    <row r="26" spans="1:4" ht="12.75">
      <c r="A26" s="1">
        <v>37856</v>
      </c>
      <c r="B26">
        <v>620</v>
      </c>
      <c r="C26">
        <f t="shared" si="0"/>
        <v>530</v>
      </c>
      <c r="D26">
        <v>1150</v>
      </c>
    </row>
    <row r="27" spans="1:4" ht="12.75">
      <c r="A27" s="1">
        <v>37857</v>
      </c>
      <c r="B27">
        <v>527</v>
      </c>
      <c r="C27">
        <f t="shared" si="0"/>
        <v>533</v>
      </c>
      <c r="D27">
        <v>1060</v>
      </c>
    </row>
    <row r="28" spans="1:4" ht="12.75">
      <c r="A28" s="1">
        <v>37858</v>
      </c>
      <c r="B28">
        <v>612</v>
      </c>
      <c r="C28">
        <f t="shared" si="0"/>
        <v>558</v>
      </c>
      <c r="D28">
        <v>1170</v>
      </c>
    </row>
    <row r="29" spans="1:4" ht="12.75">
      <c r="A29" s="1">
        <v>37859</v>
      </c>
      <c r="B29">
        <v>720</v>
      </c>
      <c r="C29">
        <f t="shared" si="0"/>
        <v>410</v>
      </c>
      <c r="D29">
        <v>1130</v>
      </c>
    </row>
    <row r="30" spans="1:4" ht="12.75">
      <c r="A30" s="1">
        <v>37860</v>
      </c>
      <c r="B30">
        <v>815</v>
      </c>
      <c r="C30">
        <f t="shared" si="0"/>
        <v>535</v>
      </c>
      <c r="D30">
        <v>1350</v>
      </c>
    </row>
    <row r="31" spans="1:4" ht="12.75">
      <c r="A31" s="1">
        <v>37861</v>
      </c>
      <c r="B31">
        <v>655</v>
      </c>
      <c r="C31">
        <f t="shared" si="0"/>
        <v>595</v>
      </c>
      <c r="D31">
        <v>1250</v>
      </c>
    </row>
    <row r="32" spans="1:4" ht="12.75">
      <c r="A32" s="1">
        <v>37862</v>
      </c>
      <c r="B32">
        <v>750</v>
      </c>
      <c r="C32">
        <f t="shared" si="0"/>
        <v>495</v>
      </c>
      <c r="D32">
        <v>1245</v>
      </c>
    </row>
    <row r="33" spans="1:4" ht="12.75">
      <c r="A33" s="1">
        <v>37863</v>
      </c>
      <c r="B33">
        <v>750</v>
      </c>
      <c r="C33">
        <f t="shared" si="0"/>
        <v>480</v>
      </c>
      <c r="D33">
        <v>1230</v>
      </c>
    </row>
    <row r="34" spans="1:4" ht="12.75">
      <c r="A34" s="1">
        <v>37864</v>
      </c>
      <c r="B34">
        <v>750</v>
      </c>
      <c r="C34">
        <f t="shared" si="0"/>
        <v>535</v>
      </c>
      <c r="D34">
        <v>1285</v>
      </c>
    </row>
    <row r="35" spans="1:4" ht="12.75">
      <c r="A35" s="1">
        <v>37865</v>
      </c>
      <c r="B35">
        <v>860</v>
      </c>
      <c r="C35">
        <f aca="true" t="shared" si="1" ref="C35:C148">(D35-B35)</f>
        <v>510</v>
      </c>
      <c r="D35">
        <v>1370</v>
      </c>
    </row>
    <row r="36" spans="1:4" ht="12.75">
      <c r="A36" s="1">
        <v>37866</v>
      </c>
      <c r="B36">
        <v>900</v>
      </c>
      <c r="C36">
        <f t="shared" si="1"/>
        <v>450</v>
      </c>
      <c r="D36">
        <v>1350</v>
      </c>
    </row>
    <row r="37" spans="1:4" ht="12.75">
      <c r="A37" s="1">
        <v>37867</v>
      </c>
      <c r="B37">
        <v>900</v>
      </c>
      <c r="C37">
        <f t="shared" si="1"/>
        <v>250</v>
      </c>
      <c r="D37">
        <v>1150</v>
      </c>
    </row>
    <row r="38" spans="1:4" ht="12.75">
      <c r="A38" s="1">
        <v>37868</v>
      </c>
      <c r="B38">
        <v>845</v>
      </c>
      <c r="C38">
        <f t="shared" si="1"/>
        <v>467</v>
      </c>
      <c r="D38">
        <v>1312</v>
      </c>
    </row>
    <row r="39" spans="1:4" ht="12.75">
      <c r="A39" s="1">
        <v>37869</v>
      </c>
      <c r="B39">
        <v>775</v>
      </c>
      <c r="C39">
        <f t="shared" si="1"/>
        <v>525</v>
      </c>
      <c r="D39">
        <v>1300</v>
      </c>
    </row>
    <row r="40" spans="1:4" ht="12.75">
      <c r="A40" s="1">
        <v>37870</v>
      </c>
      <c r="B40">
        <v>728</v>
      </c>
      <c r="C40">
        <f t="shared" si="1"/>
        <v>602</v>
      </c>
      <c r="D40">
        <v>1330</v>
      </c>
    </row>
    <row r="41" spans="1:4" ht="12.75">
      <c r="A41" s="1">
        <v>37871</v>
      </c>
      <c r="B41">
        <v>820</v>
      </c>
      <c r="C41">
        <f t="shared" si="1"/>
        <v>380</v>
      </c>
      <c r="D41">
        <v>1200</v>
      </c>
    </row>
    <row r="42" spans="1:4" ht="12.75">
      <c r="A42" s="1">
        <v>37872</v>
      </c>
      <c r="B42">
        <v>920</v>
      </c>
      <c r="C42">
        <f t="shared" si="1"/>
        <v>400</v>
      </c>
      <c r="D42">
        <v>1320</v>
      </c>
    </row>
    <row r="43" spans="1:4" ht="12.75">
      <c r="A43" s="1">
        <v>37873</v>
      </c>
      <c r="B43">
        <v>1020</v>
      </c>
      <c r="C43">
        <f t="shared" si="1"/>
        <v>390</v>
      </c>
      <c r="D43">
        <v>1410</v>
      </c>
    </row>
    <row r="44" spans="1:4" ht="12.75">
      <c r="A44" s="1">
        <v>37874</v>
      </c>
      <c r="B44">
        <v>951</v>
      </c>
      <c r="C44">
        <f t="shared" si="1"/>
        <v>414</v>
      </c>
      <c r="D44">
        <v>1365</v>
      </c>
    </row>
    <row r="45" spans="1:4" ht="12.75">
      <c r="A45" s="1">
        <v>37875</v>
      </c>
      <c r="B45">
        <v>910</v>
      </c>
      <c r="C45">
        <f t="shared" si="1"/>
        <v>350</v>
      </c>
      <c r="D45">
        <v>1260</v>
      </c>
    </row>
    <row r="46" spans="1:4" ht="12.75">
      <c r="A46" s="1">
        <v>37876</v>
      </c>
      <c r="B46">
        <v>785</v>
      </c>
      <c r="C46">
        <f t="shared" si="1"/>
        <v>535</v>
      </c>
      <c r="D46">
        <v>1320</v>
      </c>
    </row>
    <row r="47" spans="1:4" ht="12.75">
      <c r="A47" s="1">
        <v>37877</v>
      </c>
      <c r="B47">
        <v>780</v>
      </c>
      <c r="C47">
        <f t="shared" si="1"/>
        <v>505</v>
      </c>
      <c r="D47">
        <v>1285</v>
      </c>
    </row>
    <row r="48" spans="1:4" ht="12.75">
      <c r="A48" s="1">
        <v>37878</v>
      </c>
      <c r="B48">
        <v>820</v>
      </c>
      <c r="C48">
        <f t="shared" si="1"/>
        <v>565</v>
      </c>
      <c r="D48">
        <v>1385</v>
      </c>
    </row>
    <row r="49" spans="1:4" ht="12.75">
      <c r="A49" s="1">
        <v>37879</v>
      </c>
      <c r="B49">
        <v>770</v>
      </c>
      <c r="C49">
        <f t="shared" si="1"/>
        <v>410</v>
      </c>
      <c r="D49">
        <v>1180</v>
      </c>
    </row>
    <row r="50" spans="1:4" ht="12.75">
      <c r="A50" s="1">
        <v>37880</v>
      </c>
      <c r="B50">
        <v>700</v>
      </c>
      <c r="C50">
        <f t="shared" si="1"/>
        <v>400</v>
      </c>
      <c r="D50">
        <v>1100</v>
      </c>
    </row>
    <row r="51" spans="1:4" ht="12.75">
      <c r="A51" s="1">
        <v>37881</v>
      </c>
      <c r="B51">
        <v>725</v>
      </c>
      <c r="C51">
        <f t="shared" si="1"/>
        <v>654</v>
      </c>
      <c r="D51">
        <v>1379</v>
      </c>
    </row>
    <row r="52" spans="1:4" ht="12.75">
      <c r="A52" s="1">
        <v>37882</v>
      </c>
      <c r="B52">
        <v>650</v>
      </c>
      <c r="C52">
        <f t="shared" si="1"/>
        <v>410</v>
      </c>
      <c r="D52">
        <v>1060</v>
      </c>
    </row>
    <row r="53" spans="1:4" ht="12.75">
      <c r="A53" s="1">
        <v>37883</v>
      </c>
      <c r="B53">
        <v>775</v>
      </c>
      <c r="C53">
        <f t="shared" si="1"/>
        <v>485</v>
      </c>
      <c r="D53">
        <v>1260</v>
      </c>
    </row>
    <row r="54" spans="1:4" ht="12.75">
      <c r="A54" s="1">
        <v>37884</v>
      </c>
      <c r="B54">
        <v>830</v>
      </c>
      <c r="C54">
        <f t="shared" si="1"/>
        <v>450</v>
      </c>
      <c r="D54">
        <v>1280</v>
      </c>
    </row>
    <row r="55" spans="1:4" ht="12.75">
      <c r="A55" s="1">
        <v>37885</v>
      </c>
      <c r="B55">
        <v>930</v>
      </c>
      <c r="C55">
        <f t="shared" si="1"/>
        <v>450</v>
      </c>
      <c r="D55">
        <v>1380</v>
      </c>
    </row>
    <row r="56" spans="1:4" ht="12.75">
      <c r="A56" s="1">
        <v>37886</v>
      </c>
      <c r="B56">
        <v>855</v>
      </c>
      <c r="C56">
        <f t="shared" si="1"/>
        <v>580</v>
      </c>
      <c r="D56">
        <v>1435</v>
      </c>
    </row>
    <row r="57" spans="1:4" ht="12.75">
      <c r="A57" s="1">
        <v>37887</v>
      </c>
      <c r="B57">
        <v>835</v>
      </c>
      <c r="C57">
        <f t="shared" si="1"/>
        <v>465</v>
      </c>
      <c r="D57">
        <v>1300</v>
      </c>
    </row>
    <row r="58" spans="1:4" ht="12.75">
      <c r="A58" s="1">
        <v>37888</v>
      </c>
      <c r="B58">
        <v>835</v>
      </c>
      <c r="C58">
        <f t="shared" si="1"/>
        <v>465</v>
      </c>
      <c r="D58">
        <v>1300</v>
      </c>
    </row>
    <row r="59" spans="1:4" ht="12.75">
      <c r="A59" s="1">
        <v>37889</v>
      </c>
      <c r="B59">
        <v>929</v>
      </c>
      <c r="C59">
        <f t="shared" si="1"/>
        <v>371</v>
      </c>
      <c r="D59">
        <v>1300</v>
      </c>
    </row>
    <row r="60" spans="1:4" ht="12.75">
      <c r="A60" s="1">
        <v>37890</v>
      </c>
      <c r="B60">
        <v>885</v>
      </c>
      <c r="C60">
        <f t="shared" si="1"/>
        <v>485</v>
      </c>
      <c r="D60">
        <v>1370</v>
      </c>
    </row>
    <row r="61" spans="1:4" ht="12.75">
      <c r="A61" s="1">
        <v>37891</v>
      </c>
      <c r="B61">
        <v>865</v>
      </c>
      <c r="C61">
        <f t="shared" si="1"/>
        <v>435</v>
      </c>
      <c r="D61">
        <v>1300</v>
      </c>
    </row>
    <row r="62" spans="1:4" ht="12.75">
      <c r="A62" s="1">
        <v>37892</v>
      </c>
      <c r="B62">
        <v>860</v>
      </c>
      <c r="C62">
        <f t="shared" si="1"/>
        <v>440</v>
      </c>
      <c r="D62">
        <v>1300</v>
      </c>
    </row>
    <row r="63" spans="1:4" ht="12.75">
      <c r="A63" s="1">
        <v>37893</v>
      </c>
      <c r="B63">
        <v>910</v>
      </c>
      <c r="C63">
        <f t="shared" si="1"/>
        <v>375</v>
      </c>
      <c r="D63">
        <v>1285</v>
      </c>
    </row>
    <row r="64" spans="1:4" ht="12.75">
      <c r="A64" s="1">
        <v>37894</v>
      </c>
      <c r="B64">
        <v>910</v>
      </c>
      <c r="C64">
        <f t="shared" si="1"/>
        <v>420</v>
      </c>
      <c r="D64">
        <v>1330</v>
      </c>
    </row>
    <row r="65" spans="1:4" ht="12.75">
      <c r="A65" s="1">
        <v>37895</v>
      </c>
      <c r="B65">
        <v>930</v>
      </c>
      <c r="C65">
        <f t="shared" si="1"/>
        <v>385</v>
      </c>
      <c r="D65">
        <v>1315</v>
      </c>
    </row>
    <row r="66" spans="1:4" ht="12.75">
      <c r="A66" s="1">
        <v>37896</v>
      </c>
      <c r="B66">
        <v>930</v>
      </c>
      <c r="C66">
        <f t="shared" si="1"/>
        <v>455</v>
      </c>
      <c r="D66">
        <v>1385</v>
      </c>
    </row>
    <row r="67" spans="1:4" ht="12.75">
      <c r="A67" s="1">
        <v>37897</v>
      </c>
      <c r="B67">
        <v>840</v>
      </c>
      <c r="C67">
        <f t="shared" si="1"/>
        <v>345</v>
      </c>
      <c r="D67">
        <v>1185</v>
      </c>
    </row>
    <row r="68" spans="1:4" ht="12.75">
      <c r="A68" s="1">
        <v>37898</v>
      </c>
      <c r="B68">
        <v>875</v>
      </c>
      <c r="C68">
        <f t="shared" si="1"/>
        <v>471</v>
      </c>
      <c r="D68">
        <v>1346</v>
      </c>
    </row>
    <row r="69" spans="1:4" ht="12.75">
      <c r="A69" s="1">
        <v>37899</v>
      </c>
      <c r="B69">
        <v>945</v>
      </c>
      <c r="C69">
        <f t="shared" si="1"/>
        <v>445</v>
      </c>
      <c r="D69">
        <v>1390</v>
      </c>
    </row>
    <row r="70" spans="1:4" ht="12.75">
      <c r="A70" s="1">
        <v>37900</v>
      </c>
      <c r="B70">
        <v>1105</v>
      </c>
      <c r="C70">
        <f t="shared" si="1"/>
        <v>415</v>
      </c>
      <c r="D70">
        <v>1520</v>
      </c>
    </row>
    <row r="71" spans="1:4" ht="12.75">
      <c r="A71" s="1">
        <v>37901</v>
      </c>
      <c r="B71">
        <v>870</v>
      </c>
      <c r="C71">
        <f t="shared" si="1"/>
        <v>560</v>
      </c>
      <c r="D71">
        <v>1430</v>
      </c>
    </row>
    <row r="72" spans="1:4" ht="12.75">
      <c r="A72" s="1">
        <v>37902</v>
      </c>
      <c r="B72">
        <v>800</v>
      </c>
      <c r="C72">
        <f t="shared" si="1"/>
        <v>635</v>
      </c>
      <c r="D72">
        <v>1435</v>
      </c>
    </row>
    <row r="73" spans="1:4" ht="12.75">
      <c r="A73" s="1">
        <v>37903</v>
      </c>
      <c r="B73">
        <v>790</v>
      </c>
      <c r="C73">
        <f t="shared" si="1"/>
        <v>610</v>
      </c>
      <c r="D73">
        <v>1400</v>
      </c>
    </row>
    <row r="74" spans="1:4" ht="12.75">
      <c r="A74" s="1">
        <v>37904</v>
      </c>
      <c r="B74">
        <v>860</v>
      </c>
      <c r="C74">
        <f t="shared" si="1"/>
        <v>540</v>
      </c>
      <c r="D74">
        <v>1400</v>
      </c>
    </row>
    <row r="75" spans="1:4" ht="12.75">
      <c r="A75" s="1">
        <v>37905</v>
      </c>
      <c r="B75">
        <v>805</v>
      </c>
      <c r="C75">
        <f t="shared" si="1"/>
        <v>595</v>
      </c>
      <c r="D75">
        <v>1400</v>
      </c>
    </row>
    <row r="76" spans="1:4" ht="12.75">
      <c r="A76" s="1">
        <v>37906</v>
      </c>
      <c r="B76">
        <v>805</v>
      </c>
      <c r="C76">
        <f t="shared" si="1"/>
        <v>490</v>
      </c>
      <c r="D76">
        <v>1295</v>
      </c>
    </row>
    <row r="77" spans="1:4" ht="12.75">
      <c r="A77" s="1">
        <v>37907</v>
      </c>
      <c r="B77">
        <v>945</v>
      </c>
      <c r="C77">
        <f t="shared" si="1"/>
        <v>305</v>
      </c>
      <c r="D77">
        <v>1250</v>
      </c>
    </row>
    <row r="78" spans="1:4" ht="12.75">
      <c r="A78" s="1">
        <v>37908</v>
      </c>
      <c r="B78">
        <v>1020</v>
      </c>
      <c r="C78">
        <f t="shared" si="1"/>
        <v>340</v>
      </c>
      <c r="D78">
        <v>1360</v>
      </c>
    </row>
    <row r="79" spans="1:4" ht="12.75">
      <c r="A79" s="1">
        <v>37909</v>
      </c>
      <c r="B79">
        <v>990</v>
      </c>
      <c r="C79">
        <f t="shared" si="1"/>
        <v>260</v>
      </c>
      <c r="D79">
        <v>1250</v>
      </c>
    </row>
    <row r="80" spans="1:4" ht="12.75">
      <c r="A80" s="1">
        <v>37910</v>
      </c>
      <c r="B80">
        <v>1010</v>
      </c>
      <c r="C80">
        <f t="shared" si="1"/>
        <v>290</v>
      </c>
      <c r="D80">
        <v>1300</v>
      </c>
    </row>
    <row r="81" spans="1:4" ht="12.75">
      <c r="A81" s="1">
        <v>37911</v>
      </c>
      <c r="B81">
        <v>1000</v>
      </c>
      <c r="C81">
        <f t="shared" si="1"/>
        <v>350</v>
      </c>
      <c r="D81">
        <v>1350</v>
      </c>
    </row>
    <row r="82" spans="1:4" ht="12.75">
      <c r="A82" s="1">
        <v>37912</v>
      </c>
      <c r="B82">
        <v>1000</v>
      </c>
      <c r="C82">
        <f t="shared" si="1"/>
        <v>325</v>
      </c>
      <c r="D82">
        <v>1325</v>
      </c>
    </row>
    <row r="83" spans="1:4" ht="12.75">
      <c r="A83" s="1">
        <v>37913</v>
      </c>
      <c r="B83">
        <v>1020</v>
      </c>
      <c r="C83">
        <f t="shared" si="1"/>
        <v>80</v>
      </c>
      <c r="D83">
        <v>1100</v>
      </c>
    </row>
    <row r="84" spans="1:4" ht="12.75">
      <c r="A84" s="1">
        <v>37914</v>
      </c>
      <c r="B84">
        <v>900</v>
      </c>
      <c r="C84">
        <f t="shared" si="1"/>
        <v>146</v>
      </c>
      <c r="D84">
        <v>1046</v>
      </c>
    </row>
    <row r="85" spans="1:4" ht="12.75">
      <c r="A85" s="1">
        <v>37915</v>
      </c>
      <c r="B85">
        <v>900</v>
      </c>
      <c r="C85">
        <f t="shared" si="1"/>
        <v>350</v>
      </c>
      <c r="D85">
        <v>1250</v>
      </c>
    </row>
    <row r="86" spans="1:4" ht="12.75">
      <c r="A86" s="1">
        <v>37916</v>
      </c>
      <c r="B86">
        <v>840</v>
      </c>
      <c r="C86">
        <f t="shared" si="1"/>
        <v>455</v>
      </c>
      <c r="D86">
        <v>1295</v>
      </c>
    </row>
    <row r="87" spans="1:4" ht="12.75">
      <c r="A87" s="1">
        <v>37917</v>
      </c>
      <c r="B87">
        <v>860</v>
      </c>
      <c r="C87">
        <f t="shared" si="1"/>
        <v>240</v>
      </c>
      <c r="D87">
        <v>1100</v>
      </c>
    </row>
    <row r="88" spans="1:4" ht="12.75">
      <c r="A88" s="1">
        <v>37918</v>
      </c>
      <c r="B88">
        <v>910</v>
      </c>
      <c r="C88">
        <f t="shared" si="1"/>
        <v>370</v>
      </c>
      <c r="D88">
        <v>1280</v>
      </c>
    </row>
    <row r="89" spans="1:4" ht="12.75">
      <c r="A89" s="1">
        <v>37919</v>
      </c>
      <c r="B89">
        <v>990</v>
      </c>
      <c r="C89">
        <f t="shared" si="1"/>
        <v>260</v>
      </c>
      <c r="D89">
        <v>1250</v>
      </c>
    </row>
    <row r="90" spans="1:4" ht="12.75">
      <c r="A90" s="1">
        <v>37920</v>
      </c>
      <c r="B90">
        <v>915</v>
      </c>
      <c r="C90">
        <f t="shared" si="1"/>
        <v>265</v>
      </c>
      <c r="D90">
        <v>1180</v>
      </c>
    </row>
    <row r="91" spans="1:4" ht="12.75">
      <c r="A91" s="1">
        <v>37921</v>
      </c>
      <c r="B91">
        <v>970</v>
      </c>
      <c r="C91">
        <f t="shared" si="1"/>
        <v>30</v>
      </c>
      <c r="D91">
        <v>1000</v>
      </c>
    </row>
    <row r="92" spans="1:4" ht="12.75">
      <c r="A92" s="1">
        <v>37922</v>
      </c>
      <c r="B92">
        <v>900</v>
      </c>
      <c r="C92">
        <f t="shared" si="1"/>
        <v>270</v>
      </c>
      <c r="D92">
        <v>1170</v>
      </c>
    </row>
    <row r="93" spans="1:4" ht="12.75">
      <c r="A93" s="1">
        <v>37923</v>
      </c>
      <c r="B93">
        <v>1018</v>
      </c>
      <c r="C93">
        <f t="shared" si="1"/>
        <v>272</v>
      </c>
      <c r="D93">
        <v>1290</v>
      </c>
    </row>
    <row r="94" spans="1:4" ht="12.75">
      <c r="A94" s="1">
        <v>37924</v>
      </c>
      <c r="B94">
        <v>1030</v>
      </c>
      <c r="C94">
        <f t="shared" si="1"/>
        <v>270</v>
      </c>
      <c r="D94">
        <v>1300</v>
      </c>
    </row>
    <row r="95" spans="1:4" ht="12.75">
      <c r="A95" s="1">
        <v>37925</v>
      </c>
      <c r="B95">
        <v>1070</v>
      </c>
      <c r="C95">
        <f t="shared" si="1"/>
        <v>360</v>
      </c>
      <c r="D95">
        <v>1430</v>
      </c>
    </row>
    <row r="96" spans="1:4" ht="12.75">
      <c r="A96" s="1">
        <v>37926</v>
      </c>
      <c r="B96">
        <v>1090</v>
      </c>
      <c r="C96">
        <f t="shared" si="1"/>
        <v>250</v>
      </c>
      <c r="D96">
        <v>1340</v>
      </c>
    </row>
    <row r="97" spans="1:4" ht="12.75">
      <c r="A97" s="1">
        <v>37927</v>
      </c>
      <c r="B97">
        <v>1060</v>
      </c>
      <c r="C97">
        <f t="shared" si="1"/>
        <v>295</v>
      </c>
      <c r="D97">
        <v>1355</v>
      </c>
    </row>
    <row r="98" spans="1:4" ht="12.75">
      <c r="A98" s="1">
        <v>37928</v>
      </c>
      <c r="B98">
        <v>1050</v>
      </c>
      <c r="C98">
        <f t="shared" si="1"/>
        <v>180</v>
      </c>
      <c r="D98">
        <v>1230</v>
      </c>
    </row>
    <row r="99" spans="1:4" ht="12.75">
      <c r="A99" s="1">
        <v>37929</v>
      </c>
      <c r="B99">
        <v>900</v>
      </c>
      <c r="C99">
        <f t="shared" si="1"/>
        <v>320</v>
      </c>
      <c r="D99">
        <v>1220</v>
      </c>
    </row>
    <row r="100" spans="1:4" ht="12.75">
      <c r="A100" s="1">
        <v>37930</v>
      </c>
      <c r="B100">
        <v>930</v>
      </c>
      <c r="C100">
        <f t="shared" si="1"/>
        <v>315</v>
      </c>
      <c r="D100">
        <v>1245</v>
      </c>
    </row>
    <row r="101" spans="1:4" ht="12.75">
      <c r="A101" s="1">
        <v>37931</v>
      </c>
      <c r="B101">
        <v>860</v>
      </c>
      <c r="C101">
        <f t="shared" si="1"/>
        <v>330</v>
      </c>
      <c r="D101">
        <v>1190</v>
      </c>
    </row>
    <row r="102" spans="1:4" ht="12.75">
      <c r="A102" s="1">
        <v>37932</v>
      </c>
      <c r="B102">
        <v>895</v>
      </c>
      <c r="C102">
        <f t="shared" si="1"/>
        <v>265</v>
      </c>
      <c r="D102">
        <v>1160</v>
      </c>
    </row>
    <row r="103" spans="1:4" ht="12.75">
      <c r="A103" s="1">
        <v>37933</v>
      </c>
      <c r="B103">
        <v>950</v>
      </c>
      <c r="C103">
        <f t="shared" si="1"/>
        <v>315</v>
      </c>
      <c r="D103">
        <v>1265</v>
      </c>
    </row>
    <row r="104" spans="1:4" ht="12.75">
      <c r="A104" s="1">
        <v>37934</v>
      </c>
      <c r="B104">
        <v>960</v>
      </c>
      <c r="C104">
        <f t="shared" si="1"/>
        <v>385</v>
      </c>
      <c r="D104">
        <v>1345</v>
      </c>
    </row>
    <row r="105" spans="1:4" ht="12.75">
      <c r="A105" s="1">
        <v>37935</v>
      </c>
      <c r="B105">
        <v>480</v>
      </c>
      <c r="C105">
        <f t="shared" si="1"/>
        <v>420</v>
      </c>
      <c r="D105">
        <v>900</v>
      </c>
    </row>
    <row r="106" spans="1:4" ht="12.75">
      <c r="A106" s="1">
        <v>37936</v>
      </c>
      <c r="B106">
        <v>660</v>
      </c>
      <c r="C106">
        <f t="shared" si="1"/>
        <v>490</v>
      </c>
      <c r="D106">
        <v>1150</v>
      </c>
    </row>
    <row r="107" spans="1:4" ht="12.75">
      <c r="A107" s="1">
        <v>37937</v>
      </c>
      <c r="B107">
        <v>630</v>
      </c>
      <c r="C107">
        <f t="shared" si="1"/>
        <v>370</v>
      </c>
      <c r="D107">
        <v>1000</v>
      </c>
    </row>
    <row r="108" spans="1:4" ht="12.75">
      <c r="A108" s="1">
        <v>37938</v>
      </c>
      <c r="B108">
        <v>650</v>
      </c>
      <c r="C108">
        <f t="shared" si="1"/>
        <v>310</v>
      </c>
      <c r="D108">
        <v>960</v>
      </c>
    </row>
    <row r="109" spans="1:4" ht="12.75">
      <c r="A109" s="1">
        <v>37939</v>
      </c>
      <c r="B109">
        <v>730</v>
      </c>
      <c r="C109">
        <f t="shared" si="1"/>
        <v>370</v>
      </c>
      <c r="D109">
        <v>1100</v>
      </c>
    </row>
    <row r="110" spans="1:4" ht="12.75">
      <c r="A110" s="1">
        <v>37940</v>
      </c>
      <c r="B110">
        <v>675</v>
      </c>
      <c r="C110">
        <f t="shared" si="1"/>
        <v>300</v>
      </c>
      <c r="D110">
        <v>975</v>
      </c>
    </row>
    <row r="111" spans="1:4" ht="12.75">
      <c r="A111" s="1">
        <v>37941</v>
      </c>
      <c r="B111">
        <v>720</v>
      </c>
      <c r="C111">
        <f t="shared" si="1"/>
        <v>280</v>
      </c>
      <c r="D111">
        <v>1000</v>
      </c>
    </row>
    <row r="112" spans="1:4" ht="12.75">
      <c r="A112" s="1">
        <v>37942</v>
      </c>
      <c r="B112">
        <v>0</v>
      </c>
      <c r="C112">
        <v>45</v>
      </c>
      <c r="D112">
        <v>45</v>
      </c>
    </row>
    <row r="113" spans="1:4" ht="12.75">
      <c r="A113" s="1">
        <v>37943</v>
      </c>
      <c r="B113">
        <v>540</v>
      </c>
      <c r="C113">
        <f t="shared" si="1"/>
        <v>360</v>
      </c>
      <c r="D113">
        <v>900</v>
      </c>
    </row>
    <row r="114" spans="1:4" ht="12.75">
      <c r="A114" s="1">
        <v>37944</v>
      </c>
      <c r="B114">
        <v>865</v>
      </c>
      <c r="C114">
        <f t="shared" si="1"/>
        <v>355</v>
      </c>
      <c r="D114">
        <v>1220</v>
      </c>
    </row>
    <row r="115" spans="1:4" ht="12.75">
      <c r="A115" s="1">
        <v>37945</v>
      </c>
      <c r="B115">
        <v>880</v>
      </c>
      <c r="C115">
        <f t="shared" si="1"/>
        <v>420</v>
      </c>
      <c r="D115">
        <v>1300</v>
      </c>
    </row>
    <row r="116" spans="1:4" ht="12.75">
      <c r="A116" s="1">
        <v>37946</v>
      </c>
      <c r="B116">
        <v>920</v>
      </c>
      <c r="C116">
        <f t="shared" si="1"/>
        <v>435</v>
      </c>
      <c r="D116">
        <v>1355</v>
      </c>
    </row>
    <row r="117" spans="1:4" ht="12.75">
      <c r="A117" s="1">
        <v>37947</v>
      </c>
      <c r="B117">
        <v>950</v>
      </c>
      <c r="C117">
        <f t="shared" si="1"/>
        <v>450</v>
      </c>
      <c r="D117">
        <v>1400</v>
      </c>
    </row>
    <row r="118" spans="1:4" ht="12.75">
      <c r="A118" s="1">
        <v>37948</v>
      </c>
      <c r="B118">
        <v>865</v>
      </c>
      <c r="C118">
        <f t="shared" si="1"/>
        <v>490</v>
      </c>
      <c r="D118">
        <v>1355</v>
      </c>
    </row>
    <row r="119" spans="1:4" ht="12.75">
      <c r="A119" s="1">
        <v>37949</v>
      </c>
      <c r="B119">
        <v>900</v>
      </c>
      <c r="C119">
        <f t="shared" si="1"/>
        <v>500</v>
      </c>
      <c r="D119">
        <v>1400</v>
      </c>
    </row>
    <row r="120" spans="1:4" ht="12.75">
      <c r="A120" s="1">
        <v>37950</v>
      </c>
      <c r="B120">
        <v>900</v>
      </c>
      <c r="C120">
        <f t="shared" si="1"/>
        <v>350</v>
      </c>
      <c r="D120">
        <v>1250</v>
      </c>
    </row>
    <row r="121" spans="1:4" ht="12.75">
      <c r="A121" s="1">
        <v>37951</v>
      </c>
      <c r="B121">
        <v>720</v>
      </c>
      <c r="C121">
        <f t="shared" si="1"/>
        <v>250</v>
      </c>
      <c r="D121">
        <v>970</v>
      </c>
    </row>
    <row r="122" spans="1:4" ht="12.75">
      <c r="A122" s="1">
        <v>37952</v>
      </c>
      <c r="B122">
        <v>910</v>
      </c>
      <c r="C122">
        <f t="shared" si="1"/>
        <v>370</v>
      </c>
      <c r="D122">
        <v>1280</v>
      </c>
    </row>
    <row r="123" spans="1:4" ht="12.75">
      <c r="A123" s="1">
        <v>37953</v>
      </c>
      <c r="B123">
        <v>890</v>
      </c>
      <c r="C123">
        <f t="shared" si="1"/>
        <v>410</v>
      </c>
      <c r="D123">
        <v>1300</v>
      </c>
    </row>
    <row r="124" spans="1:4" ht="12.75">
      <c r="A124" s="1">
        <v>37954</v>
      </c>
      <c r="B124">
        <v>940</v>
      </c>
      <c r="C124">
        <f t="shared" si="1"/>
        <v>270</v>
      </c>
      <c r="D124">
        <v>1210</v>
      </c>
    </row>
    <row r="125" spans="1:4" ht="12.75">
      <c r="A125" s="1">
        <v>37955</v>
      </c>
      <c r="B125">
        <v>955</v>
      </c>
      <c r="C125">
        <f t="shared" si="1"/>
        <v>255</v>
      </c>
      <c r="D125">
        <v>1210</v>
      </c>
    </row>
    <row r="126" spans="1:4" ht="12.75">
      <c r="A126" s="1">
        <v>37956</v>
      </c>
      <c r="B126">
        <v>865</v>
      </c>
      <c r="C126">
        <f t="shared" si="1"/>
        <v>385</v>
      </c>
      <c r="D126">
        <v>1250</v>
      </c>
    </row>
    <row r="127" spans="1:4" ht="12.75">
      <c r="A127" s="1">
        <v>37957</v>
      </c>
      <c r="B127">
        <v>945</v>
      </c>
      <c r="C127">
        <f t="shared" si="1"/>
        <v>325</v>
      </c>
      <c r="D127">
        <v>1270</v>
      </c>
    </row>
    <row r="128" spans="1:4" ht="12.75">
      <c r="A128" s="1">
        <v>37958</v>
      </c>
      <c r="B128">
        <v>918</v>
      </c>
      <c r="C128">
        <f t="shared" si="1"/>
        <v>432</v>
      </c>
      <c r="D128">
        <v>1350</v>
      </c>
    </row>
    <row r="129" spans="1:4" ht="12.75">
      <c r="A129" s="1">
        <v>37959</v>
      </c>
      <c r="B129">
        <v>935</v>
      </c>
      <c r="C129">
        <f t="shared" si="1"/>
        <v>495</v>
      </c>
      <c r="D129">
        <v>1430</v>
      </c>
    </row>
    <row r="130" spans="1:4" ht="12.75">
      <c r="A130" s="1">
        <v>37960</v>
      </c>
      <c r="B130">
        <v>820</v>
      </c>
      <c r="C130">
        <f t="shared" si="1"/>
        <v>480</v>
      </c>
      <c r="D130">
        <v>1300</v>
      </c>
    </row>
    <row r="131" spans="1:4" ht="12.75">
      <c r="A131" s="1">
        <v>37961</v>
      </c>
      <c r="B131">
        <v>770</v>
      </c>
      <c r="C131">
        <f t="shared" si="1"/>
        <v>480</v>
      </c>
      <c r="D131">
        <v>1250</v>
      </c>
    </row>
    <row r="132" spans="1:4" ht="12.75">
      <c r="A132" s="1">
        <v>37962</v>
      </c>
      <c r="B132">
        <v>890</v>
      </c>
      <c r="C132">
        <f t="shared" si="1"/>
        <v>460</v>
      </c>
      <c r="D132">
        <v>1350</v>
      </c>
    </row>
    <row r="133" spans="1:4" ht="12.75">
      <c r="A133" s="1">
        <v>37963</v>
      </c>
      <c r="B133">
        <v>930</v>
      </c>
      <c r="C133">
        <f t="shared" si="1"/>
        <v>270</v>
      </c>
      <c r="D133">
        <v>1200</v>
      </c>
    </row>
    <row r="134" spans="1:4" ht="12.75">
      <c r="A134" s="1">
        <v>37964</v>
      </c>
      <c r="B134">
        <v>800</v>
      </c>
      <c r="C134">
        <f t="shared" si="1"/>
        <v>500</v>
      </c>
      <c r="D134">
        <v>1300</v>
      </c>
    </row>
    <row r="135" spans="1:4" ht="12.75">
      <c r="A135" s="1">
        <v>37965</v>
      </c>
      <c r="B135">
        <v>460</v>
      </c>
      <c r="C135">
        <f t="shared" si="1"/>
        <v>390</v>
      </c>
      <c r="D135">
        <v>850</v>
      </c>
    </row>
    <row r="136" spans="1:4" ht="12.75">
      <c r="A136" s="1">
        <v>37966</v>
      </c>
      <c r="B136">
        <v>880</v>
      </c>
      <c r="C136">
        <f t="shared" si="1"/>
        <v>533</v>
      </c>
      <c r="D136">
        <v>1413</v>
      </c>
    </row>
    <row r="137" spans="1:4" ht="12.75">
      <c r="A137" s="1">
        <v>37967</v>
      </c>
      <c r="B137">
        <v>900</v>
      </c>
      <c r="C137">
        <f t="shared" si="1"/>
        <v>450</v>
      </c>
      <c r="D137">
        <v>1350</v>
      </c>
    </row>
    <row r="138" spans="1:4" ht="12.75">
      <c r="A138" s="1">
        <v>37968</v>
      </c>
      <c r="B138">
        <v>810</v>
      </c>
      <c r="C138">
        <f t="shared" si="1"/>
        <v>395</v>
      </c>
      <c r="D138">
        <v>1205</v>
      </c>
    </row>
    <row r="139" spans="1:4" ht="12.75">
      <c r="A139" s="1">
        <v>37969</v>
      </c>
      <c r="B139">
        <v>635</v>
      </c>
      <c r="C139">
        <f t="shared" si="1"/>
        <v>535</v>
      </c>
      <c r="D139">
        <v>1170</v>
      </c>
    </row>
    <row r="140" spans="1:4" ht="12.75">
      <c r="A140" s="1">
        <v>37970</v>
      </c>
      <c r="B140">
        <v>680</v>
      </c>
      <c r="C140">
        <f t="shared" si="1"/>
        <v>370</v>
      </c>
      <c r="D140">
        <v>1050</v>
      </c>
    </row>
    <row r="141" spans="1:4" ht="12.75">
      <c r="A141" s="1">
        <v>37971</v>
      </c>
      <c r="B141">
        <v>730</v>
      </c>
      <c r="C141">
        <f t="shared" si="1"/>
        <v>370</v>
      </c>
      <c r="D141">
        <v>1100</v>
      </c>
    </row>
    <row r="142" spans="1:4" ht="12.75">
      <c r="A142" s="1">
        <v>37972</v>
      </c>
      <c r="B142">
        <v>660</v>
      </c>
      <c r="C142">
        <f t="shared" si="1"/>
        <v>540</v>
      </c>
      <c r="D142">
        <v>1200</v>
      </c>
    </row>
    <row r="143" spans="1:5" ht="12.75">
      <c r="A143" s="1">
        <v>37973</v>
      </c>
      <c r="B143">
        <v>700</v>
      </c>
      <c r="C143">
        <f t="shared" si="1"/>
        <v>450</v>
      </c>
      <c r="D143">
        <v>1150</v>
      </c>
      <c r="E143" s="2" t="s">
        <v>27</v>
      </c>
    </row>
    <row r="144" spans="1:4" ht="12.75">
      <c r="A144" s="1">
        <v>37974</v>
      </c>
      <c r="B144">
        <v>700</v>
      </c>
      <c r="C144">
        <f t="shared" si="1"/>
        <v>450</v>
      </c>
      <c r="D144">
        <v>1150</v>
      </c>
    </row>
    <row r="145" spans="1:4" ht="12.75">
      <c r="A145" s="1">
        <v>37975</v>
      </c>
      <c r="B145">
        <v>590</v>
      </c>
      <c r="C145">
        <f t="shared" si="1"/>
        <v>460</v>
      </c>
      <c r="D145">
        <v>1050</v>
      </c>
    </row>
    <row r="146" spans="1:4" ht="12.75">
      <c r="A146" s="1">
        <v>37976</v>
      </c>
      <c r="B146">
        <v>780</v>
      </c>
      <c r="C146">
        <f t="shared" si="1"/>
        <v>370</v>
      </c>
      <c r="D146">
        <v>1150</v>
      </c>
    </row>
    <row r="147" spans="1:4" ht="12.75">
      <c r="A147" s="1">
        <v>37977</v>
      </c>
      <c r="B147">
        <v>930</v>
      </c>
      <c r="C147">
        <f t="shared" si="1"/>
        <v>285</v>
      </c>
      <c r="D147">
        <v>1215</v>
      </c>
    </row>
    <row r="148" spans="1:4" ht="12.75">
      <c r="A148" s="1">
        <v>37978</v>
      </c>
      <c r="B148">
        <v>270</v>
      </c>
      <c r="C148">
        <f t="shared" si="1"/>
        <v>500</v>
      </c>
      <c r="D148">
        <v>770</v>
      </c>
    </row>
    <row r="149" spans="1:4" ht="12.75">
      <c r="A149" s="1">
        <v>37979</v>
      </c>
      <c r="B149" t="s">
        <v>29</v>
      </c>
      <c r="C149" t="s">
        <v>29</v>
      </c>
      <c r="D149">
        <v>1200</v>
      </c>
    </row>
    <row r="150" spans="1:4" ht="12.75">
      <c r="A150" s="1">
        <v>37980</v>
      </c>
      <c r="B150">
        <v>850</v>
      </c>
      <c r="C150">
        <v>535</v>
      </c>
      <c r="D150">
        <v>1385</v>
      </c>
    </row>
    <row r="151" spans="1:4" ht="12.75">
      <c r="A151" s="1">
        <v>37981</v>
      </c>
      <c r="B151">
        <v>220</v>
      </c>
      <c r="C151">
        <f aca="true" t="shared" si="2" ref="C151:C167">(D151-B151)</f>
        <v>855</v>
      </c>
      <c r="D151">
        <v>1075</v>
      </c>
    </row>
    <row r="152" spans="1:4" ht="12.75">
      <c r="A152" s="1">
        <v>37982</v>
      </c>
      <c r="B152">
        <v>650</v>
      </c>
      <c r="C152">
        <f t="shared" si="2"/>
        <v>830</v>
      </c>
      <c r="D152">
        <v>1480</v>
      </c>
    </row>
    <row r="153" spans="1:4" ht="12.75">
      <c r="A153" s="1">
        <v>37983</v>
      </c>
      <c r="B153">
        <v>690</v>
      </c>
      <c r="C153">
        <f t="shared" si="2"/>
        <v>810</v>
      </c>
      <c r="D153">
        <v>1500</v>
      </c>
    </row>
    <row r="154" spans="1:4" ht="12.75">
      <c r="A154" s="1">
        <v>37984</v>
      </c>
      <c r="B154">
        <v>650</v>
      </c>
      <c r="C154">
        <f t="shared" si="2"/>
        <v>870</v>
      </c>
      <c r="D154">
        <v>1520</v>
      </c>
    </row>
    <row r="155" spans="1:4" ht="12.75">
      <c r="A155" s="1">
        <v>37985</v>
      </c>
      <c r="B155">
        <v>630</v>
      </c>
      <c r="C155">
        <f t="shared" si="2"/>
        <v>720</v>
      </c>
      <c r="D155">
        <v>1350</v>
      </c>
    </row>
    <row r="156" spans="1:4" ht="12.75">
      <c r="A156" s="1">
        <v>37986</v>
      </c>
      <c r="B156">
        <v>667</v>
      </c>
      <c r="C156">
        <f t="shared" si="2"/>
        <v>918</v>
      </c>
      <c r="D156">
        <v>1585</v>
      </c>
    </row>
    <row r="157" spans="1:4" ht="12.75">
      <c r="A157" s="1">
        <v>37987</v>
      </c>
      <c r="B157">
        <v>660</v>
      </c>
      <c r="C157">
        <f t="shared" si="2"/>
        <v>915</v>
      </c>
      <c r="D157">
        <v>1575</v>
      </c>
    </row>
    <row r="158" spans="1:4" ht="12.75">
      <c r="A158" s="1">
        <v>37988</v>
      </c>
      <c r="B158">
        <v>700</v>
      </c>
      <c r="C158">
        <f t="shared" si="2"/>
        <v>820</v>
      </c>
      <c r="D158">
        <v>1520</v>
      </c>
    </row>
    <row r="159" spans="1:4" ht="12.75">
      <c r="A159" s="1">
        <v>37989</v>
      </c>
      <c r="B159">
        <v>550</v>
      </c>
      <c r="C159">
        <f t="shared" si="2"/>
        <v>750</v>
      </c>
      <c r="D159">
        <v>1300</v>
      </c>
    </row>
    <row r="160" spans="1:4" ht="12.75">
      <c r="A160" s="1">
        <v>37990</v>
      </c>
      <c r="B160">
        <v>670</v>
      </c>
      <c r="C160">
        <f t="shared" si="2"/>
        <v>640</v>
      </c>
      <c r="D160">
        <v>1310</v>
      </c>
    </row>
    <row r="161" spans="1:4" ht="12.75">
      <c r="A161" s="1">
        <v>37991</v>
      </c>
      <c r="B161">
        <v>660</v>
      </c>
      <c r="C161">
        <f t="shared" si="2"/>
        <v>590</v>
      </c>
      <c r="D161">
        <v>1250</v>
      </c>
    </row>
    <row r="162" spans="1:4" ht="12.75">
      <c r="A162" s="1">
        <v>37992</v>
      </c>
      <c r="B162">
        <v>700</v>
      </c>
      <c r="C162">
        <f t="shared" si="2"/>
        <v>536</v>
      </c>
      <c r="D162">
        <v>1236</v>
      </c>
    </row>
    <row r="163" spans="1:4" ht="12.75">
      <c r="A163" s="1">
        <v>37993</v>
      </c>
      <c r="B163">
        <v>600</v>
      </c>
      <c r="C163">
        <f t="shared" si="2"/>
        <v>650</v>
      </c>
      <c r="D163">
        <v>1250</v>
      </c>
    </row>
    <row r="164" spans="1:4" ht="12.75">
      <c r="A164" s="1">
        <v>37994</v>
      </c>
      <c r="B164">
        <v>670</v>
      </c>
      <c r="C164">
        <f t="shared" si="2"/>
        <v>880</v>
      </c>
      <c r="D164">
        <v>1550</v>
      </c>
    </row>
    <row r="165" spans="1:4" ht="12.75">
      <c r="A165" s="1">
        <v>37995</v>
      </c>
      <c r="B165">
        <v>620</v>
      </c>
      <c r="C165">
        <f t="shared" si="2"/>
        <v>880</v>
      </c>
      <c r="D165">
        <v>1500</v>
      </c>
    </row>
    <row r="166" spans="1:4" ht="12.75">
      <c r="A166" s="1">
        <v>37996</v>
      </c>
      <c r="B166">
        <v>625</v>
      </c>
      <c r="C166">
        <f t="shared" si="2"/>
        <v>755</v>
      </c>
      <c r="D166">
        <v>1380</v>
      </c>
    </row>
    <row r="167" spans="1:4" ht="12.75">
      <c r="A167" s="1">
        <v>37997</v>
      </c>
      <c r="B167">
        <v>610</v>
      </c>
      <c r="C167">
        <f t="shared" si="2"/>
        <v>640</v>
      </c>
      <c r="D167">
        <v>1250</v>
      </c>
    </row>
    <row r="168" spans="1:4" ht="12.75">
      <c r="A168" s="1">
        <v>37998</v>
      </c>
      <c r="B168">
        <v>625</v>
      </c>
      <c r="C168">
        <f aca="true" t="shared" si="3" ref="C168:C263">(D168-B168)</f>
        <v>675</v>
      </c>
      <c r="D168">
        <v>1300</v>
      </c>
    </row>
    <row r="169" spans="1:4" ht="12.75">
      <c r="A169" s="1">
        <v>37999</v>
      </c>
      <c r="B169">
        <v>635</v>
      </c>
      <c r="C169">
        <f t="shared" si="3"/>
        <v>615</v>
      </c>
      <c r="D169">
        <v>1250</v>
      </c>
    </row>
    <row r="170" spans="1:4" ht="12.75">
      <c r="A170" s="1">
        <v>38000</v>
      </c>
      <c r="B170">
        <v>715</v>
      </c>
      <c r="C170">
        <f t="shared" si="3"/>
        <v>495</v>
      </c>
      <c r="D170">
        <v>1210</v>
      </c>
    </row>
    <row r="171" spans="1:4" ht="12.75">
      <c r="A171" s="1">
        <v>38001</v>
      </c>
      <c r="B171">
        <v>310</v>
      </c>
      <c r="C171">
        <f t="shared" si="3"/>
        <v>490</v>
      </c>
      <c r="D171">
        <v>800</v>
      </c>
    </row>
    <row r="172" spans="1:4" ht="12.75">
      <c r="A172" s="1">
        <v>38002</v>
      </c>
      <c r="B172">
        <v>710</v>
      </c>
      <c r="C172">
        <f t="shared" si="3"/>
        <v>590</v>
      </c>
      <c r="D172">
        <v>1300</v>
      </c>
    </row>
    <row r="173" spans="1:4" ht="12.75">
      <c r="A173" s="1">
        <v>38003</v>
      </c>
      <c r="B173">
        <v>690</v>
      </c>
      <c r="C173">
        <f t="shared" si="3"/>
        <v>770</v>
      </c>
      <c r="D173">
        <v>1460</v>
      </c>
    </row>
    <row r="174" spans="1:4" ht="12.75">
      <c r="A174" s="1">
        <v>38004</v>
      </c>
      <c r="B174">
        <v>645</v>
      </c>
      <c r="C174">
        <f t="shared" si="3"/>
        <v>730</v>
      </c>
      <c r="D174">
        <v>1375</v>
      </c>
    </row>
    <row r="175" spans="1:4" ht="12.75">
      <c r="A175" s="1">
        <v>38005</v>
      </c>
      <c r="B175">
        <v>630</v>
      </c>
      <c r="C175">
        <f t="shared" si="3"/>
        <v>820</v>
      </c>
      <c r="D175">
        <v>1450</v>
      </c>
    </row>
    <row r="176" spans="1:4" ht="12.75">
      <c r="A176" s="1">
        <v>38006</v>
      </c>
      <c r="B176">
        <v>610</v>
      </c>
      <c r="C176">
        <f t="shared" si="3"/>
        <v>740</v>
      </c>
      <c r="D176">
        <v>1350</v>
      </c>
    </row>
    <row r="177" spans="1:4" ht="12.75">
      <c r="A177" s="1">
        <v>38007</v>
      </c>
      <c r="B177">
        <v>685</v>
      </c>
      <c r="C177">
        <f t="shared" si="3"/>
        <v>755</v>
      </c>
      <c r="D177">
        <v>1440</v>
      </c>
    </row>
    <row r="178" spans="1:4" ht="12.75">
      <c r="A178" s="1">
        <v>38008</v>
      </c>
      <c r="B178">
        <v>785</v>
      </c>
      <c r="C178">
        <f t="shared" si="3"/>
        <v>735</v>
      </c>
      <c r="D178">
        <v>1520</v>
      </c>
    </row>
    <row r="179" spans="1:4" ht="12.75">
      <c r="A179" s="1">
        <v>38009</v>
      </c>
      <c r="B179">
        <v>610</v>
      </c>
      <c r="C179">
        <f t="shared" si="3"/>
        <v>740</v>
      </c>
      <c r="D179">
        <v>1350</v>
      </c>
    </row>
    <row r="180" spans="1:4" ht="12.75">
      <c r="A180" s="1">
        <v>38010</v>
      </c>
      <c r="B180">
        <v>850</v>
      </c>
      <c r="C180">
        <f t="shared" si="3"/>
        <v>644</v>
      </c>
      <c r="D180">
        <v>1494</v>
      </c>
    </row>
    <row r="181" spans="1:4" ht="12.75">
      <c r="A181" s="1">
        <v>38011</v>
      </c>
      <c r="B181">
        <v>845</v>
      </c>
      <c r="C181">
        <f t="shared" si="3"/>
        <v>615</v>
      </c>
      <c r="D181">
        <v>1460</v>
      </c>
    </row>
    <row r="182" spans="1:4" ht="12.75">
      <c r="A182" s="1">
        <v>38012</v>
      </c>
      <c r="B182">
        <v>855</v>
      </c>
      <c r="C182">
        <f t="shared" si="3"/>
        <v>545</v>
      </c>
      <c r="D182">
        <v>1400</v>
      </c>
    </row>
    <row r="183" spans="1:4" ht="12.75">
      <c r="A183" s="1">
        <v>38013</v>
      </c>
      <c r="B183">
        <v>970</v>
      </c>
      <c r="C183">
        <f t="shared" si="3"/>
        <v>580</v>
      </c>
      <c r="D183">
        <v>1550</v>
      </c>
    </row>
    <row r="184" spans="1:4" ht="12.75">
      <c r="A184" s="1">
        <v>38014</v>
      </c>
      <c r="B184">
        <v>1000</v>
      </c>
      <c r="C184">
        <f t="shared" si="3"/>
        <v>530</v>
      </c>
      <c r="D184">
        <v>1530</v>
      </c>
    </row>
    <row r="185" spans="1:6" ht="12.75">
      <c r="A185" s="1">
        <v>38015</v>
      </c>
      <c r="B185">
        <v>930</v>
      </c>
      <c r="C185">
        <f t="shared" si="3"/>
        <v>470</v>
      </c>
      <c r="D185">
        <v>1400</v>
      </c>
      <c r="E185" s="2"/>
      <c r="F185" s="2"/>
    </row>
    <row r="186" spans="1:4" ht="12.75">
      <c r="A186" s="1">
        <v>38016</v>
      </c>
      <c r="B186">
        <v>1005</v>
      </c>
      <c r="C186">
        <f t="shared" si="3"/>
        <v>380</v>
      </c>
      <c r="D186">
        <v>1385</v>
      </c>
    </row>
    <row r="187" spans="1:4" ht="12.75">
      <c r="A187" s="1">
        <v>38017</v>
      </c>
      <c r="B187">
        <v>880</v>
      </c>
      <c r="C187">
        <f t="shared" si="3"/>
        <v>570</v>
      </c>
      <c r="D187">
        <v>1450</v>
      </c>
    </row>
    <row r="188" spans="1:4" ht="12.75">
      <c r="A188" s="1">
        <v>38018</v>
      </c>
      <c r="B188">
        <v>780</v>
      </c>
      <c r="C188">
        <f t="shared" si="3"/>
        <v>220</v>
      </c>
      <c r="D188">
        <v>1000</v>
      </c>
    </row>
    <row r="189" spans="1:4" ht="12.75">
      <c r="A189" s="1">
        <v>38019</v>
      </c>
      <c r="B189">
        <v>910</v>
      </c>
      <c r="C189">
        <f t="shared" si="3"/>
        <v>560</v>
      </c>
      <c r="D189">
        <v>1470</v>
      </c>
    </row>
    <row r="190" spans="1:4" ht="12.75">
      <c r="A190" s="1">
        <v>38020</v>
      </c>
      <c r="B190">
        <v>810</v>
      </c>
      <c r="C190">
        <f t="shared" si="3"/>
        <v>590</v>
      </c>
      <c r="D190">
        <v>1400</v>
      </c>
    </row>
    <row r="191" spans="1:4" ht="12.75">
      <c r="A191" s="1">
        <v>38021</v>
      </c>
      <c r="B191">
        <v>880</v>
      </c>
      <c r="C191">
        <f t="shared" si="3"/>
        <v>570</v>
      </c>
      <c r="D191">
        <v>1450</v>
      </c>
    </row>
    <row r="192" spans="1:4" ht="12.75">
      <c r="A192" s="1">
        <v>38022</v>
      </c>
      <c r="B192">
        <v>930</v>
      </c>
      <c r="C192">
        <f t="shared" si="3"/>
        <v>487</v>
      </c>
      <c r="D192">
        <v>1417</v>
      </c>
    </row>
    <row r="193" spans="1:4" ht="12.75">
      <c r="A193" s="1">
        <v>38023</v>
      </c>
      <c r="B193">
        <v>950</v>
      </c>
      <c r="C193">
        <f t="shared" si="3"/>
        <v>250</v>
      </c>
      <c r="D193">
        <v>1200</v>
      </c>
    </row>
    <row r="194" spans="1:4" ht="12.75">
      <c r="A194" s="1">
        <v>38024</v>
      </c>
      <c r="B194">
        <v>1040</v>
      </c>
      <c r="C194">
        <f t="shared" si="3"/>
        <v>315</v>
      </c>
      <c r="D194">
        <v>1355</v>
      </c>
    </row>
    <row r="195" spans="1:4" ht="12.75">
      <c r="A195" s="1">
        <v>38025</v>
      </c>
      <c r="B195">
        <v>980</v>
      </c>
      <c r="C195">
        <f t="shared" si="3"/>
        <v>570</v>
      </c>
      <c r="D195">
        <v>1550</v>
      </c>
    </row>
    <row r="196" spans="1:4" ht="12.75">
      <c r="A196" s="1">
        <v>38026</v>
      </c>
      <c r="B196">
        <v>943</v>
      </c>
      <c r="C196">
        <f t="shared" si="3"/>
        <v>497</v>
      </c>
      <c r="D196">
        <v>1440</v>
      </c>
    </row>
    <row r="197" spans="1:4" ht="12.75">
      <c r="A197" s="1">
        <v>38027</v>
      </c>
      <c r="B197">
        <v>970</v>
      </c>
      <c r="C197">
        <f t="shared" si="3"/>
        <v>530</v>
      </c>
      <c r="D197">
        <v>1500</v>
      </c>
    </row>
    <row r="198" spans="1:4" ht="12.75">
      <c r="A198" s="1">
        <v>38028</v>
      </c>
      <c r="B198">
        <v>950</v>
      </c>
      <c r="C198">
        <f t="shared" si="3"/>
        <v>650</v>
      </c>
      <c r="D198">
        <v>1600</v>
      </c>
    </row>
    <row r="199" spans="1:4" ht="12.75">
      <c r="A199" s="1">
        <v>38029</v>
      </c>
      <c r="B199">
        <v>1070</v>
      </c>
      <c r="C199">
        <f t="shared" si="3"/>
        <v>555</v>
      </c>
      <c r="D199">
        <v>1625</v>
      </c>
    </row>
    <row r="200" spans="1:4" ht="12.75">
      <c r="A200" s="1">
        <v>38030</v>
      </c>
      <c r="B200">
        <v>1142</v>
      </c>
      <c r="C200">
        <f t="shared" si="3"/>
        <v>558</v>
      </c>
      <c r="D200">
        <v>1700</v>
      </c>
    </row>
    <row r="201" spans="1:4" ht="12.75">
      <c r="A201" s="1">
        <v>38031</v>
      </c>
      <c r="B201">
        <v>1020</v>
      </c>
      <c r="C201">
        <f t="shared" si="3"/>
        <v>500</v>
      </c>
      <c r="D201">
        <v>1520</v>
      </c>
    </row>
    <row r="202" spans="1:4" ht="12.75">
      <c r="A202" s="1">
        <v>38032</v>
      </c>
      <c r="B202">
        <v>1040</v>
      </c>
      <c r="C202">
        <f t="shared" si="3"/>
        <v>580</v>
      </c>
      <c r="D202">
        <v>1620</v>
      </c>
    </row>
    <row r="203" spans="1:4" ht="12.75">
      <c r="A203" s="1">
        <v>38033</v>
      </c>
      <c r="B203">
        <v>1050</v>
      </c>
      <c r="C203">
        <f t="shared" si="3"/>
        <v>450</v>
      </c>
      <c r="D203">
        <v>1500</v>
      </c>
    </row>
    <row r="204" spans="1:4" ht="12.75">
      <c r="A204" s="1">
        <v>38034</v>
      </c>
      <c r="B204">
        <v>1060</v>
      </c>
      <c r="C204">
        <f t="shared" si="3"/>
        <v>485</v>
      </c>
      <c r="D204">
        <v>1545</v>
      </c>
    </row>
    <row r="205" spans="1:4" ht="12.75">
      <c r="A205" s="1">
        <v>38035</v>
      </c>
      <c r="B205">
        <v>1070</v>
      </c>
      <c r="C205">
        <f t="shared" si="3"/>
        <v>465</v>
      </c>
      <c r="D205">
        <v>1535</v>
      </c>
    </row>
    <row r="206" spans="1:4" ht="12.75">
      <c r="A206" s="1">
        <v>38036</v>
      </c>
      <c r="B206">
        <v>1005</v>
      </c>
      <c r="C206">
        <f t="shared" si="3"/>
        <v>550</v>
      </c>
      <c r="D206">
        <v>1555</v>
      </c>
    </row>
    <row r="207" spans="1:4" ht="12.75">
      <c r="A207" s="1">
        <v>38037</v>
      </c>
      <c r="B207">
        <v>970</v>
      </c>
      <c r="C207">
        <f t="shared" si="3"/>
        <v>430</v>
      </c>
      <c r="D207">
        <v>1400</v>
      </c>
    </row>
    <row r="208" spans="1:4" ht="12.75">
      <c r="A208" s="1">
        <v>38038</v>
      </c>
      <c r="B208">
        <v>1050</v>
      </c>
      <c r="C208">
        <f t="shared" si="3"/>
        <v>476</v>
      </c>
      <c r="D208">
        <v>1526</v>
      </c>
    </row>
    <row r="209" spans="1:4" ht="12.75">
      <c r="A209" s="1">
        <v>38039</v>
      </c>
      <c r="B209">
        <v>930</v>
      </c>
      <c r="C209">
        <f t="shared" si="3"/>
        <v>291</v>
      </c>
      <c r="D209">
        <v>1221</v>
      </c>
    </row>
    <row r="210" spans="1:4" ht="12.75">
      <c r="A210" s="1">
        <v>38040</v>
      </c>
      <c r="B210">
        <v>970</v>
      </c>
      <c r="C210">
        <f t="shared" si="3"/>
        <v>330</v>
      </c>
      <c r="D210">
        <v>1300</v>
      </c>
    </row>
    <row r="211" spans="1:4" ht="12.75">
      <c r="A211" s="1">
        <v>38041</v>
      </c>
      <c r="B211">
        <v>1025</v>
      </c>
      <c r="C211">
        <f t="shared" si="3"/>
        <v>375</v>
      </c>
      <c r="D211">
        <v>1400</v>
      </c>
    </row>
    <row r="212" spans="1:4" ht="12.75">
      <c r="A212" s="1">
        <v>38042</v>
      </c>
      <c r="B212">
        <v>1030</v>
      </c>
      <c r="C212">
        <f t="shared" si="3"/>
        <v>600</v>
      </c>
      <c r="D212">
        <v>1630</v>
      </c>
    </row>
    <row r="213" spans="1:4" ht="12.75">
      <c r="A213" s="1">
        <v>38043</v>
      </c>
      <c r="B213">
        <v>1090</v>
      </c>
      <c r="C213">
        <f t="shared" si="3"/>
        <v>370</v>
      </c>
      <c r="D213">
        <v>1460</v>
      </c>
    </row>
    <row r="214" spans="1:4" ht="12.75">
      <c r="A214" s="1">
        <v>38044</v>
      </c>
      <c r="B214">
        <v>1085</v>
      </c>
      <c r="C214">
        <f t="shared" si="3"/>
        <v>40</v>
      </c>
      <c r="D214">
        <v>1125</v>
      </c>
    </row>
    <row r="215" spans="1:4" ht="12.75">
      <c r="A215" s="1">
        <v>38045</v>
      </c>
      <c r="B215">
        <v>1085</v>
      </c>
      <c r="C215">
        <f t="shared" si="3"/>
        <v>385</v>
      </c>
      <c r="D215">
        <v>1470</v>
      </c>
    </row>
    <row r="216" spans="1:4" ht="12.75">
      <c r="A216" s="1">
        <v>38046</v>
      </c>
      <c r="B216">
        <v>1135</v>
      </c>
      <c r="C216">
        <f t="shared" si="3"/>
        <v>111</v>
      </c>
      <c r="D216">
        <v>1246</v>
      </c>
    </row>
    <row r="217" spans="1:4" ht="12.75">
      <c r="A217" s="1">
        <v>38047</v>
      </c>
      <c r="B217">
        <v>1095</v>
      </c>
      <c r="C217">
        <f t="shared" si="3"/>
        <v>205</v>
      </c>
      <c r="D217">
        <v>1300</v>
      </c>
    </row>
    <row r="218" spans="1:4" ht="12.75">
      <c r="A218" s="1">
        <v>38048</v>
      </c>
      <c r="B218">
        <v>1085</v>
      </c>
      <c r="C218">
        <f t="shared" si="3"/>
        <v>230</v>
      </c>
      <c r="D218">
        <v>1315</v>
      </c>
    </row>
    <row r="219" spans="1:4" ht="12.75">
      <c r="A219" s="1">
        <v>38049</v>
      </c>
      <c r="B219">
        <v>990</v>
      </c>
      <c r="C219">
        <f t="shared" si="3"/>
        <v>280</v>
      </c>
      <c r="D219">
        <v>1270</v>
      </c>
    </row>
    <row r="220" spans="1:4" ht="12.75">
      <c r="A220" s="1">
        <v>38050</v>
      </c>
      <c r="B220">
        <v>1120</v>
      </c>
      <c r="C220">
        <f t="shared" si="3"/>
        <v>230</v>
      </c>
      <c r="D220">
        <v>1350</v>
      </c>
    </row>
    <row r="221" spans="1:4" ht="12.75">
      <c r="A221" s="1">
        <v>38051</v>
      </c>
      <c r="B221">
        <v>1100</v>
      </c>
      <c r="C221">
        <f t="shared" si="3"/>
        <v>300</v>
      </c>
      <c r="D221">
        <v>1400</v>
      </c>
    </row>
    <row r="222" spans="1:4" ht="12.75">
      <c r="A222" s="1">
        <v>38052</v>
      </c>
      <c r="B222">
        <v>1070</v>
      </c>
      <c r="C222">
        <f t="shared" si="3"/>
        <v>310</v>
      </c>
      <c r="D222">
        <v>1380</v>
      </c>
    </row>
    <row r="223" spans="1:4" ht="12.75">
      <c r="A223" s="1">
        <v>38053</v>
      </c>
      <c r="B223">
        <v>1020</v>
      </c>
      <c r="C223">
        <f t="shared" si="3"/>
        <v>230</v>
      </c>
      <c r="D223">
        <v>1250</v>
      </c>
    </row>
    <row r="224" spans="1:4" ht="12.75">
      <c r="A224" s="1">
        <v>38054</v>
      </c>
      <c r="B224">
        <v>1050</v>
      </c>
      <c r="C224">
        <f t="shared" si="3"/>
        <v>320</v>
      </c>
      <c r="D224">
        <v>1370</v>
      </c>
    </row>
    <row r="225" spans="1:4" ht="12.75">
      <c r="A225" s="1">
        <v>38055</v>
      </c>
      <c r="B225">
        <v>970</v>
      </c>
      <c r="C225">
        <f t="shared" si="3"/>
        <v>472</v>
      </c>
      <c r="D225">
        <v>1442</v>
      </c>
    </row>
    <row r="226" spans="1:4" ht="12.75">
      <c r="A226" s="1">
        <v>38056</v>
      </c>
      <c r="B226">
        <v>1020</v>
      </c>
      <c r="C226">
        <f t="shared" si="3"/>
        <v>360</v>
      </c>
      <c r="D226">
        <v>1380</v>
      </c>
    </row>
    <row r="227" spans="1:4" ht="12.75">
      <c r="A227" s="1">
        <v>38057</v>
      </c>
      <c r="B227">
        <v>980</v>
      </c>
      <c r="C227">
        <f t="shared" si="3"/>
        <v>420</v>
      </c>
      <c r="D227">
        <v>1400</v>
      </c>
    </row>
    <row r="228" spans="1:4" ht="12.75">
      <c r="A228" s="1">
        <v>38058</v>
      </c>
      <c r="B228">
        <v>1050</v>
      </c>
      <c r="C228">
        <f t="shared" si="3"/>
        <v>355</v>
      </c>
      <c r="D228">
        <v>1405</v>
      </c>
    </row>
    <row r="229" spans="1:4" ht="12.75">
      <c r="A229" s="1">
        <v>38059</v>
      </c>
      <c r="B229">
        <v>1070</v>
      </c>
      <c r="C229">
        <f t="shared" si="3"/>
        <v>395</v>
      </c>
      <c r="D229">
        <v>1465</v>
      </c>
    </row>
    <row r="230" spans="1:4" ht="12.75">
      <c r="A230" s="1">
        <v>38060</v>
      </c>
      <c r="B230">
        <v>1075</v>
      </c>
      <c r="C230">
        <f t="shared" si="3"/>
        <v>350</v>
      </c>
      <c r="D230">
        <v>1425</v>
      </c>
    </row>
    <row r="231" spans="1:4" ht="12.75">
      <c r="A231" s="1">
        <v>38061</v>
      </c>
      <c r="B231">
        <v>1020</v>
      </c>
      <c r="C231">
        <f t="shared" si="3"/>
        <v>480</v>
      </c>
      <c r="D231">
        <v>1500</v>
      </c>
    </row>
    <row r="232" spans="1:4" ht="12.75">
      <c r="A232" s="1">
        <v>38062</v>
      </c>
      <c r="B232">
        <v>970</v>
      </c>
      <c r="C232">
        <f t="shared" si="3"/>
        <v>330</v>
      </c>
      <c r="D232">
        <v>1300</v>
      </c>
    </row>
    <row r="233" spans="1:4" ht="12.75">
      <c r="A233" s="1">
        <v>38063</v>
      </c>
      <c r="B233">
        <v>1080</v>
      </c>
      <c r="C233">
        <f t="shared" si="3"/>
        <v>420</v>
      </c>
      <c r="D233">
        <v>1500</v>
      </c>
    </row>
    <row r="234" spans="1:4" ht="12.75">
      <c r="A234" s="1">
        <v>38064</v>
      </c>
      <c r="B234">
        <v>925</v>
      </c>
      <c r="C234">
        <f t="shared" si="3"/>
        <v>560</v>
      </c>
      <c r="D234">
        <v>1485</v>
      </c>
    </row>
    <row r="235" spans="1:4" ht="12.75">
      <c r="A235" s="1">
        <v>38065</v>
      </c>
      <c r="B235">
        <v>910</v>
      </c>
      <c r="C235">
        <f t="shared" si="3"/>
        <v>540</v>
      </c>
      <c r="D235">
        <v>1450</v>
      </c>
    </row>
    <row r="236" spans="1:4" ht="12.75">
      <c r="A236" s="1">
        <v>38066</v>
      </c>
      <c r="B236">
        <v>990</v>
      </c>
      <c r="C236">
        <f t="shared" si="3"/>
        <v>430</v>
      </c>
      <c r="D236">
        <v>1420</v>
      </c>
    </row>
    <row r="237" spans="1:4" ht="12.75">
      <c r="A237" s="1">
        <v>38067</v>
      </c>
      <c r="B237">
        <v>930</v>
      </c>
      <c r="C237">
        <f t="shared" si="3"/>
        <v>520</v>
      </c>
      <c r="D237">
        <v>1450</v>
      </c>
    </row>
    <row r="238" spans="1:4" ht="12.75">
      <c r="A238" s="1">
        <v>38068</v>
      </c>
      <c r="B238">
        <v>865</v>
      </c>
      <c r="C238">
        <f t="shared" si="3"/>
        <v>515</v>
      </c>
      <c r="D238">
        <v>1380</v>
      </c>
    </row>
    <row r="239" spans="1:4" ht="12.75">
      <c r="A239" s="1">
        <v>38069</v>
      </c>
      <c r="B239">
        <v>850</v>
      </c>
      <c r="C239">
        <f t="shared" si="3"/>
        <v>520</v>
      </c>
      <c r="D239">
        <v>1370</v>
      </c>
    </row>
    <row r="240" spans="1:4" ht="12.75">
      <c r="A240" s="1">
        <v>38070</v>
      </c>
      <c r="B240">
        <v>970</v>
      </c>
      <c r="C240">
        <f t="shared" si="3"/>
        <v>286</v>
      </c>
      <c r="D240">
        <v>1256</v>
      </c>
    </row>
    <row r="241" spans="1:4" ht="12.75">
      <c r="A241" s="1">
        <v>38071</v>
      </c>
      <c r="B241">
        <v>990</v>
      </c>
      <c r="C241">
        <f t="shared" si="3"/>
        <v>575</v>
      </c>
      <c r="D241">
        <v>1565</v>
      </c>
    </row>
    <row r="242" spans="1:4" ht="12.75">
      <c r="A242" s="1">
        <v>38072</v>
      </c>
      <c r="B242">
        <v>825</v>
      </c>
      <c r="C242">
        <f t="shared" si="3"/>
        <v>500</v>
      </c>
      <c r="D242">
        <v>1325</v>
      </c>
    </row>
    <row r="243" spans="1:4" ht="12.75">
      <c r="A243" s="1">
        <v>38073</v>
      </c>
      <c r="B243">
        <v>830</v>
      </c>
      <c r="C243">
        <f t="shared" si="3"/>
        <v>520</v>
      </c>
      <c r="D243">
        <v>1350</v>
      </c>
    </row>
    <row r="244" spans="1:4" ht="12.75">
      <c r="A244" s="1">
        <v>38074</v>
      </c>
      <c r="B244">
        <v>920</v>
      </c>
      <c r="C244">
        <f t="shared" si="3"/>
        <v>345</v>
      </c>
      <c r="D244">
        <v>1265</v>
      </c>
    </row>
    <row r="245" spans="1:4" ht="12.75">
      <c r="A245" s="1">
        <v>38075</v>
      </c>
      <c r="B245">
        <v>900</v>
      </c>
      <c r="C245">
        <f t="shared" si="3"/>
        <v>300</v>
      </c>
      <c r="D245">
        <v>1200</v>
      </c>
    </row>
    <row r="246" spans="1:4" ht="12.75">
      <c r="A246" s="1">
        <v>38076</v>
      </c>
      <c r="B246">
        <v>865</v>
      </c>
      <c r="C246">
        <f t="shared" si="3"/>
        <v>375</v>
      </c>
      <c r="D246">
        <v>1240</v>
      </c>
    </row>
    <row r="247" spans="1:4" ht="12.75">
      <c r="A247" s="1">
        <v>38077</v>
      </c>
      <c r="B247">
        <v>990</v>
      </c>
      <c r="C247">
        <f t="shared" si="3"/>
        <v>310</v>
      </c>
      <c r="D247">
        <v>1300</v>
      </c>
    </row>
    <row r="248" spans="1:4" ht="12.75">
      <c r="A248" s="1">
        <v>38078</v>
      </c>
      <c r="B248">
        <v>830</v>
      </c>
      <c r="C248">
        <f t="shared" si="3"/>
        <v>320</v>
      </c>
      <c r="D248">
        <v>1150</v>
      </c>
    </row>
    <row r="249" spans="1:4" ht="12.75">
      <c r="A249" s="1">
        <v>38079</v>
      </c>
      <c r="B249">
        <v>1205</v>
      </c>
      <c r="C249">
        <f t="shared" si="3"/>
        <v>-25</v>
      </c>
      <c r="D249">
        <v>1180</v>
      </c>
    </row>
    <row r="250" spans="1:4" ht="12.75">
      <c r="A250" s="1">
        <v>38080</v>
      </c>
      <c r="B250">
        <v>900</v>
      </c>
      <c r="C250">
        <f t="shared" si="3"/>
        <v>290</v>
      </c>
      <c r="D250">
        <v>1190</v>
      </c>
    </row>
    <row r="251" spans="1:4" ht="12.75">
      <c r="A251" s="1">
        <v>38081</v>
      </c>
      <c r="B251">
        <v>1060</v>
      </c>
      <c r="C251">
        <f t="shared" si="3"/>
        <v>200</v>
      </c>
      <c r="D251">
        <v>1260</v>
      </c>
    </row>
    <row r="252" spans="1:4" ht="12.75">
      <c r="A252" s="1">
        <v>38082</v>
      </c>
      <c r="B252">
        <v>1195</v>
      </c>
      <c r="C252">
        <f t="shared" si="3"/>
        <v>-5</v>
      </c>
      <c r="D252">
        <v>1190</v>
      </c>
    </row>
    <row r="253" spans="1:4" ht="12.75">
      <c r="A253" s="1">
        <v>38083</v>
      </c>
      <c r="B253">
        <v>990</v>
      </c>
      <c r="C253">
        <f t="shared" si="3"/>
        <v>260</v>
      </c>
      <c r="D253">
        <v>1250</v>
      </c>
    </row>
    <row r="254" spans="1:4" ht="12.75">
      <c r="A254" s="1">
        <v>38084</v>
      </c>
      <c r="B254">
        <v>1375</v>
      </c>
      <c r="C254">
        <f t="shared" si="3"/>
        <v>60</v>
      </c>
      <c r="D254">
        <v>1435</v>
      </c>
    </row>
    <row r="255" spans="1:4" ht="12.75">
      <c r="A255" s="1">
        <v>38085</v>
      </c>
      <c r="B255">
        <v>1250</v>
      </c>
      <c r="C255">
        <f t="shared" si="3"/>
        <v>-20</v>
      </c>
      <c r="D255">
        <v>1230</v>
      </c>
    </row>
    <row r="256" spans="1:4" ht="12.75">
      <c r="A256" s="1">
        <v>38086</v>
      </c>
      <c r="B256">
        <v>830</v>
      </c>
      <c r="C256">
        <f t="shared" si="3"/>
        <v>452</v>
      </c>
      <c r="D256">
        <v>1282</v>
      </c>
    </row>
    <row r="257" spans="1:4" ht="12.75">
      <c r="A257" s="1">
        <v>38087</v>
      </c>
      <c r="B257">
        <v>1200</v>
      </c>
      <c r="C257">
        <f t="shared" si="3"/>
        <v>-90</v>
      </c>
      <c r="D257">
        <v>1110</v>
      </c>
    </row>
    <row r="258" spans="1:4" ht="12.75">
      <c r="A258" s="1">
        <v>38088</v>
      </c>
      <c r="B258">
        <v>630</v>
      </c>
      <c r="C258">
        <f t="shared" si="3"/>
        <v>510</v>
      </c>
      <c r="D258">
        <v>1140</v>
      </c>
    </row>
    <row r="259" spans="1:4" ht="12.75">
      <c r="A259" s="1">
        <v>38089</v>
      </c>
      <c r="B259">
        <v>780</v>
      </c>
      <c r="C259">
        <f t="shared" si="3"/>
        <v>450</v>
      </c>
      <c r="D259">
        <v>1230</v>
      </c>
    </row>
    <row r="260" spans="1:4" ht="12.75">
      <c r="A260" s="1">
        <v>38090</v>
      </c>
      <c r="B260">
        <v>800</v>
      </c>
      <c r="C260">
        <f t="shared" si="3"/>
        <v>152</v>
      </c>
      <c r="D260">
        <v>952</v>
      </c>
    </row>
    <row r="261" spans="1:4" ht="12.75">
      <c r="A261" s="1">
        <v>38091</v>
      </c>
      <c r="B261">
        <v>1050</v>
      </c>
      <c r="C261">
        <f t="shared" si="3"/>
        <v>335</v>
      </c>
      <c r="D261">
        <v>1385</v>
      </c>
    </row>
    <row r="262" spans="1:4" ht="12.75">
      <c r="A262" s="1">
        <v>38092</v>
      </c>
      <c r="B262">
        <v>810</v>
      </c>
      <c r="C262">
        <f t="shared" si="3"/>
        <v>475</v>
      </c>
      <c r="D262">
        <v>1285</v>
      </c>
    </row>
    <row r="263" spans="1:4" ht="12.75">
      <c r="A263" s="1">
        <v>38093</v>
      </c>
      <c r="B263">
        <v>1240</v>
      </c>
      <c r="C263">
        <f t="shared" si="3"/>
        <v>-110</v>
      </c>
      <c r="D263">
        <v>1130</v>
      </c>
    </row>
    <row r="264" ht="12.75">
      <c r="A264" s="1">
        <v>38094</v>
      </c>
    </row>
    <row r="265" ht="12.75">
      <c r="A265" s="1">
        <v>38095</v>
      </c>
    </row>
    <row r="266" ht="12.75">
      <c r="A266" s="1">
        <f>A265+1</f>
        <v>38096</v>
      </c>
    </row>
    <row r="267" ht="12.75">
      <c r="A267" s="1">
        <f>A266+1</f>
        <v>38097</v>
      </c>
    </row>
    <row r="268" ht="12.75">
      <c r="A268" s="1">
        <f aca="true" t="shared" si="4" ref="A268:A293">A267+1</f>
        <v>38098</v>
      </c>
    </row>
    <row r="269" ht="12.75">
      <c r="A269" s="1">
        <f t="shared" si="4"/>
        <v>38099</v>
      </c>
    </row>
    <row r="270" ht="12.75">
      <c r="A270" s="1">
        <f t="shared" si="4"/>
        <v>38100</v>
      </c>
    </row>
    <row r="271" ht="12.75">
      <c r="A271" s="1">
        <f t="shared" si="4"/>
        <v>38101</v>
      </c>
    </row>
    <row r="272" ht="12.75">
      <c r="A272" s="1">
        <f t="shared" si="4"/>
        <v>38102</v>
      </c>
    </row>
    <row r="273" ht="12.75">
      <c r="A273" s="1">
        <f t="shared" si="4"/>
        <v>38103</v>
      </c>
    </row>
    <row r="274" ht="12.75">
      <c r="A274" s="1">
        <f t="shared" si="4"/>
        <v>38104</v>
      </c>
    </row>
    <row r="275" ht="12.75">
      <c r="A275" s="1">
        <f t="shared" si="4"/>
        <v>38105</v>
      </c>
    </row>
    <row r="276" ht="12.75">
      <c r="A276" s="1">
        <f t="shared" si="4"/>
        <v>38106</v>
      </c>
    </row>
    <row r="277" ht="12.75">
      <c r="A277" s="1">
        <f t="shared" si="4"/>
        <v>38107</v>
      </c>
    </row>
    <row r="278" ht="12.75">
      <c r="A278" s="1">
        <f t="shared" si="4"/>
        <v>38108</v>
      </c>
    </row>
    <row r="279" ht="12.75">
      <c r="A279" s="1">
        <f t="shared" si="4"/>
        <v>38109</v>
      </c>
    </row>
    <row r="280" ht="12.75">
      <c r="A280" s="1">
        <f t="shared" si="4"/>
        <v>38110</v>
      </c>
    </row>
    <row r="281" ht="12.75">
      <c r="A281" s="1">
        <f t="shared" si="4"/>
        <v>38111</v>
      </c>
    </row>
    <row r="282" ht="12.75">
      <c r="A282" s="1">
        <f t="shared" si="4"/>
        <v>38112</v>
      </c>
    </row>
    <row r="283" ht="12.75">
      <c r="A283" s="1">
        <f t="shared" si="4"/>
        <v>38113</v>
      </c>
    </row>
    <row r="284" ht="12.75">
      <c r="A284" s="1">
        <f t="shared" si="4"/>
        <v>38114</v>
      </c>
    </row>
    <row r="285" ht="12.75">
      <c r="A285" s="1">
        <f t="shared" si="4"/>
        <v>38115</v>
      </c>
    </row>
    <row r="286" ht="12.75">
      <c r="A286" s="1">
        <f t="shared" si="4"/>
        <v>38116</v>
      </c>
    </row>
    <row r="287" ht="12.75">
      <c r="A287" s="1">
        <f t="shared" si="4"/>
        <v>38117</v>
      </c>
    </row>
    <row r="288" ht="12.75">
      <c r="A288" s="1">
        <f t="shared" si="4"/>
        <v>38118</v>
      </c>
    </row>
    <row r="289" ht="12.75">
      <c r="A289" s="1">
        <f t="shared" si="4"/>
        <v>38119</v>
      </c>
    </row>
    <row r="290" ht="12.75">
      <c r="A290" s="1">
        <f t="shared" si="4"/>
        <v>38120</v>
      </c>
    </row>
    <row r="291" ht="12.75">
      <c r="A291" s="1">
        <f t="shared" si="4"/>
        <v>38121</v>
      </c>
    </row>
    <row r="292" ht="12.75">
      <c r="A292" s="1">
        <f t="shared" si="4"/>
        <v>38122</v>
      </c>
    </row>
    <row r="293" ht="12.75">
      <c r="A293" s="1">
        <f t="shared" si="4"/>
        <v>38123</v>
      </c>
    </row>
  </sheetData>
  <mergeCells count="2">
    <mergeCell ref="A1:D1"/>
    <mergeCell ref="E1:H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80"/>
  <sheetViews>
    <sheetView workbookViewId="0" topLeftCell="A1">
      <pane ySplit="2" topLeftCell="BM236" activePane="bottomLeft" state="frozen"/>
      <selection pane="topLeft" activeCell="A1" sqref="A1"/>
      <selection pane="bottomLeft" activeCell="N263" sqref="N263"/>
    </sheetView>
  </sheetViews>
  <sheetFormatPr defaultColWidth="9.140625" defaultRowHeight="12.75"/>
  <cols>
    <col min="1" max="1" width="12.00390625" style="4" customWidth="1"/>
    <col min="2" max="2" width="12.8515625" style="4" customWidth="1"/>
    <col min="3" max="7" width="9.140625" style="4" customWidth="1"/>
    <col min="8" max="8" width="11.28125" style="4" customWidth="1"/>
    <col min="9" max="13" width="9.140625" style="4" customWidth="1"/>
    <col min="14" max="14" width="10.140625" style="4" customWidth="1"/>
    <col min="15" max="18" width="9.140625" style="4" customWidth="1"/>
    <col min="19" max="19" width="12.00390625" style="0" customWidth="1"/>
  </cols>
  <sheetData>
    <row r="1" spans="1:18" ht="12.75">
      <c r="A1" s="13" t="s">
        <v>25</v>
      </c>
      <c r="B1" s="41" t="s">
        <v>1</v>
      </c>
      <c r="C1" s="42"/>
      <c r="D1" s="42"/>
      <c r="E1" s="42"/>
      <c r="F1" s="42"/>
      <c r="G1" s="42"/>
      <c r="H1" s="42"/>
      <c r="I1" s="43"/>
      <c r="J1" s="44" t="s">
        <v>7</v>
      </c>
      <c r="K1" s="45"/>
      <c r="L1" s="45"/>
      <c r="M1" s="45"/>
      <c r="N1" s="23" t="s">
        <v>25</v>
      </c>
      <c r="O1" s="46" t="s">
        <v>12</v>
      </c>
      <c r="P1" s="41"/>
      <c r="Q1" s="41"/>
      <c r="R1" s="47"/>
    </row>
    <row r="2" spans="1:18" s="2" customFormat="1" ht="12.75">
      <c r="A2" s="13" t="s">
        <v>26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15</v>
      </c>
      <c r="H2" s="12" t="s">
        <v>16</v>
      </c>
      <c r="I2" s="13" t="s">
        <v>14</v>
      </c>
      <c r="J2" s="5" t="s">
        <v>8</v>
      </c>
      <c r="K2" s="5" t="s">
        <v>9</v>
      </c>
      <c r="L2" s="5" t="s">
        <v>10</v>
      </c>
      <c r="M2" s="13" t="s">
        <v>11</v>
      </c>
      <c r="N2" s="23" t="s">
        <v>26</v>
      </c>
      <c r="O2" s="14" t="s">
        <v>2</v>
      </c>
      <c r="P2" s="12" t="s">
        <v>5</v>
      </c>
      <c r="Q2" s="12" t="s">
        <v>6</v>
      </c>
      <c r="R2" s="13" t="s">
        <v>14</v>
      </c>
    </row>
    <row r="3" spans="1:18" s="17" customFormat="1" ht="12.75">
      <c r="A3" s="18"/>
      <c r="B3" s="19"/>
      <c r="C3" s="19"/>
      <c r="D3" s="19"/>
      <c r="E3" s="19"/>
      <c r="F3" s="19"/>
      <c r="G3" s="19"/>
      <c r="H3" s="19"/>
      <c r="I3" s="18"/>
      <c r="M3" s="18"/>
      <c r="N3" s="18"/>
      <c r="O3" s="20"/>
      <c r="P3" s="19"/>
      <c r="Q3" s="19"/>
      <c r="R3" s="18"/>
    </row>
    <row r="4" spans="1:18" s="17" customFormat="1" ht="12.75">
      <c r="A4" s="22">
        <v>37834</v>
      </c>
      <c r="B4" s="12" t="s">
        <v>27</v>
      </c>
      <c r="C4" s="19"/>
      <c r="D4" s="19"/>
      <c r="E4" s="19"/>
      <c r="F4" s="19"/>
      <c r="G4" s="19"/>
      <c r="H4" s="19"/>
      <c r="I4" s="18"/>
      <c r="M4" s="18"/>
      <c r="N4" s="22">
        <v>37834</v>
      </c>
      <c r="O4" s="20"/>
      <c r="P4" s="19"/>
      <c r="Q4" s="19"/>
      <c r="R4" s="18"/>
    </row>
    <row r="5" spans="1:18" s="17" customFormat="1" ht="12.75">
      <c r="A5" s="22">
        <v>37835</v>
      </c>
      <c r="B5" s="19">
        <v>1297</v>
      </c>
      <c r="C5" s="19">
        <v>0</v>
      </c>
      <c r="D5" s="19">
        <v>0</v>
      </c>
      <c r="E5" s="19">
        <v>1463</v>
      </c>
      <c r="F5" s="19">
        <v>625</v>
      </c>
      <c r="G5" s="19">
        <f>SUM(B5+C5+D5+E5+F5)</f>
        <v>3385</v>
      </c>
      <c r="H5" s="19">
        <v>0</v>
      </c>
      <c r="I5" s="18">
        <f>SUM(G5+H5)</f>
        <v>3385</v>
      </c>
      <c r="J5" s="17">
        <v>450</v>
      </c>
      <c r="M5" s="18">
        <v>40</v>
      </c>
      <c r="N5" s="22">
        <v>37835</v>
      </c>
      <c r="O5" s="20">
        <f>SUM(B5+C5+D5-J5)</f>
        <v>847</v>
      </c>
      <c r="P5" s="19">
        <f>SUM(E5+J5+M5)</f>
        <v>1953</v>
      </c>
      <c r="Q5" s="19">
        <f>SUM(F5-M5)</f>
        <v>585</v>
      </c>
      <c r="R5" s="18">
        <f>SUM(O5:Q5)</f>
        <v>3385</v>
      </c>
    </row>
    <row r="6" spans="1:18" s="17" customFormat="1" ht="12.75">
      <c r="A6" s="22">
        <v>37836</v>
      </c>
      <c r="B6" s="19">
        <v>1348</v>
      </c>
      <c r="C6" s="19">
        <v>0</v>
      </c>
      <c r="D6" s="19">
        <v>0</v>
      </c>
      <c r="E6" s="19">
        <v>1489</v>
      </c>
      <c r="F6" s="19">
        <v>620</v>
      </c>
      <c r="G6" s="19">
        <f aca="true" t="shared" si="0" ref="G6:G69">SUM(B6+C6+D6+E6+F6)</f>
        <v>3457</v>
      </c>
      <c r="H6" s="19">
        <v>0</v>
      </c>
      <c r="I6" s="18">
        <f aca="true" t="shared" si="1" ref="I6:I69">SUM(G6+H6)</f>
        <v>3457</v>
      </c>
      <c r="J6" s="17">
        <v>638</v>
      </c>
      <c r="M6" s="18">
        <v>30</v>
      </c>
      <c r="N6" s="22">
        <v>37836</v>
      </c>
      <c r="O6" s="20">
        <f aca="true" t="shared" si="2" ref="O6:O69">SUM(B6+C6+D6-J6)</f>
        <v>710</v>
      </c>
      <c r="P6" s="19">
        <f aca="true" t="shared" si="3" ref="P6:P69">SUM(E6+J6+M6)</f>
        <v>2157</v>
      </c>
      <c r="Q6" s="19">
        <f aca="true" t="shared" si="4" ref="Q6:Q69">SUM(F6-M6)</f>
        <v>590</v>
      </c>
      <c r="R6" s="18">
        <f aca="true" t="shared" si="5" ref="R6:R69">SUM(O6:Q6)</f>
        <v>3457</v>
      </c>
    </row>
    <row r="7" spans="1:18" s="17" customFormat="1" ht="12.75">
      <c r="A7" s="22">
        <v>37837</v>
      </c>
      <c r="B7" s="12" t="s">
        <v>27</v>
      </c>
      <c r="C7" s="19"/>
      <c r="D7" s="19"/>
      <c r="E7" s="19"/>
      <c r="F7" s="19"/>
      <c r="G7" s="19"/>
      <c r="H7" s="19"/>
      <c r="I7" s="18"/>
      <c r="M7" s="18"/>
      <c r="N7" s="22">
        <v>37837</v>
      </c>
      <c r="O7" s="20"/>
      <c r="P7" s="19"/>
      <c r="Q7" s="19"/>
      <c r="R7" s="18"/>
    </row>
    <row r="8" spans="1:18" s="17" customFormat="1" ht="12.75">
      <c r="A8" s="22">
        <v>37838</v>
      </c>
      <c r="B8" s="12" t="s">
        <v>27</v>
      </c>
      <c r="C8" s="19"/>
      <c r="D8" s="19"/>
      <c r="E8" s="19"/>
      <c r="F8" s="19"/>
      <c r="G8" s="19"/>
      <c r="H8" s="19"/>
      <c r="I8" s="18"/>
      <c r="M8" s="18"/>
      <c r="N8" s="22">
        <v>37838</v>
      </c>
      <c r="O8" s="20"/>
      <c r="P8" s="19"/>
      <c r="Q8" s="19"/>
      <c r="R8" s="18"/>
    </row>
    <row r="9" spans="1:18" s="17" customFormat="1" ht="12.75">
      <c r="A9" s="22">
        <v>37839</v>
      </c>
      <c r="B9" s="19">
        <v>1179</v>
      </c>
      <c r="C9" s="19">
        <v>0</v>
      </c>
      <c r="D9" s="19">
        <v>0</v>
      </c>
      <c r="E9" s="19">
        <v>1321</v>
      </c>
      <c r="F9" s="19">
        <v>465</v>
      </c>
      <c r="G9" s="19">
        <f t="shared" si="0"/>
        <v>2965</v>
      </c>
      <c r="H9" s="19">
        <v>0</v>
      </c>
      <c r="I9" s="18">
        <f t="shared" si="1"/>
        <v>2965</v>
      </c>
      <c r="J9" s="17">
        <v>485</v>
      </c>
      <c r="M9" s="18">
        <v>60</v>
      </c>
      <c r="N9" s="22">
        <v>37839</v>
      </c>
      <c r="O9" s="20">
        <f t="shared" si="2"/>
        <v>694</v>
      </c>
      <c r="P9" s="19">
        <f t="shared" si="3"/>
        <v>1866</v>
      </c>
      <c r="Q9" s="19">
        <f t="shared" si="4"/>
        <v>405</v>
      </c>
      <c r="R9" s="18">
        <f t="shared" si="5"/>
        <v>2965</v>
      </c>
    </row>
    <row r="10" spans="1:18" s="17" customFormat="1" ht="12.75">
      <c r="A10" s="22">
        <v>37840</v>
      </c>
      <c r="B10" s="12" t="s">
        <v>27</v>
      </c>
      <c r="C10" s="19"/>
      <c r="D10" s="19"/>
      <c r="E10" s="19"/>
      <c r="F10" s="19"/>
      <c r="G10" s="19"/>
      <c r="H10" s="19"/>
      <c r="I10" s="18"/>
      <c r="M10" s="18"/>
      <c r="N10" s="22">
        <v>37840</v>
      </c>
      <c r="O10" s="20"/>
      <c r="P10" s="19"/>
      <c r="Q10" s="19"/>
      <c r="R10" s="18"/>
    </row>
    <row r="11" spans="1:18" s="17" customFormat="1" ht="12.75">
      <c r="A11" s="22">
        <v>37841</v>
      </c>
      <c r="B11" s="19">
        <v>1273</v>
      </c>
      <c r="C11" s="19">
        <v>0</v>
      </c>
      <c r="D11" s="19">
        <v>0</v>
      </c>
      <c r="E11" s="19">
        <v>1438</v>
      </c>
      <c r="F11" s="19">
        <v>635</v>
      </c>
      <c r="G11" s="19">
        <f t="shared" si="0"/>
        <v>3346</v>
      </c>
      <c r="H11" s="19">
        <v>0</v>
      </c>
      <c r="I11" s="18">
        <f t="shared" si="1"/>
        <v>3346</v>
      </c>
      <c r="J11" s="17">
        <v>620</v>
      </c>
      <c r="M11" s="18">
        <v>30</v>
      </c>
      <c r="N11" s="22">
        <v>37841</v>
      </c>
      <c r="O11" s="20">
        <f t="shared" si="2"/>
        <v>653</v>
      </c>
      <c r="P11" s="19">
        <f t="shared" si="3"/>
        <v>2088</v>
      </c>
      <c r="Q11" s="19">
        <f t="shared" si="4"/>
        <v>605</v>
      </c>
      <c r="R11" s="18">
        <f t="shared" si="5"/>
        <v>3346</v>
      </c>
    </row>
    <row r="12" spans="1:18" s="17" customFormat="1" ht="12.75">
      <c r="A12" s="22">
        <v>37842</v>
      </c>
      <c r="B12" s="19">
        <v>920</v>
      </c>
      <c r="C12" s="19">
        <v>0</v>
      </c>
      <c r="D12" s="19">
        <v>0</v>
      </c>
      <c r="E12" s="19">
        <v>1458</v>
      </c>
      <c r="F12" s="19">
        <v>650</v>
      </c>
      <c r="G12" s="19">
        <f t="shared" si="0"/>
        <v>3028</v>
      </c>
      <c r="H12" s="19">
        <v>0</v>
      </c>
      <c r="I12" s="18">
        <f t="shared" si="1"/>
        <v>3028</v>
      </c>
      <c r="J12" s="17">
        <v>160</v>
      </c>
      <c r="M12" s="18">
        <v>120</v>
      </c>
      <c r="N12" s="22">
        <v>37842</v>
      </c>
      <c r="O12" s="20">
        <f t="shared" si="2"/>
        <v>760</v>
      </c>
      <c r="P12" s="19">
        <f t="shared" si="3"/>
        <v>1738</v>
      </c>
      <c r="Q12" s="19">
        <f t="shared" si="4"/>
        <v>530</v>
      </c>
      <c r="R12" s="18">
        <f t="shared" si="5"/>
        <v>3028</v>
      </c>
    </row>
    <row r="13" spans="1:18" s="17" customFormat="1" ht="12.75">
      <c r="A13" s="22">
        <v>37843</v>
      </c>
      <c r="B13" s="19">
        <v>1290</v>
      </c>
      <c r="C13" s="19">
        <v>0</v>
      </c>
      <c r="D13" s="19">
        <v>0</v>
      </c>
      <c r="E13" s="19">
        <v>1555</v>
      </c>
      <c r="F13" s="19">
        <v>440</v>
      </c>
      <c r="G13" s="19">
        <f t="shared" si="0"/>
        <v>3285</v>
      </c>
      <c r="H13" s="19">
        <v>0</v>
      </c>
      <c r="I13" s="18">
        <f t="shared" si="1"/>
        <v>3285</v>
      </c>
      <c r="J13" s="17">
        <v>560</v>
      </c>
      <c r="M13" s="18">
        <v>10</v>
      </c>
      <c r="N13" s="22">
        <v>37843</v>
      </c>
      <c r="O13" s="20">
        <f t="shared" si="2"/>
        <v>730</v>
      </c>
      <c r="P13" s="19">
        <f t="shared" si="3"/>
        <v>2125</v>
      </c>
      <c r="Q13" s="19">
        <f t="shared" si="4"/>
        <v>430</v>
      </c>
      <c r="R13" s="18">
        <f t="shared" si="5"/>
        <v>3285</v>
      </c>
    </row>
    <row r="14" spans="1:18" s="17" customFormat="1" ht="12.75">
      <c r="A14" s="22">
        <v>37844</v>
      </c>
      <c r="B14" s="12" t="s">
        <v>27</v>
      </c>
      <c r="C14" s="19"/>
      <c r="D14" s="19"/>
      <c r="E14" s="19"/>
      <c r="F14" s="19"/>
      <c r="G14" s="19"/>
      <c r="H14" s="19"/>
      <c r="I14" s="18"/>
      <c r="M14" s="18"/>
      <c r="N14" s="22">
        <v>37844</v>
      </c>
      <c r="O14" s="20"/>
      <c r="P14" s="19"/>
      <c r="Q14" s="19"/>
      <c r="R14" s="18"/>
    </row>
    <row r="15" spans="1:18" s="17" customFormat="1" ht="12.75">
      <c r="A15" s="22">
        <v>37845</v>
      </c>
      <c r="B15" s="19">
        <v>1289</v>
      </c>
      <c r="C15" s="19">
        <v>0</v>
      </c>
      <c r="D15" s="19">
        <v>0</v>
      </c>
      <c r="E15" s="19">
        <v>1299</v>
      </c>
      <c r="F15" s="19">
        <v>390</v>
      </c>
      <c r="G15" s="19">
        <f t="shared" si="0"/>
        <v>2978</v>
      </c>
      <c r="H15" s="19">
        <v>0</v>
      </c>
      <c r="I15" s="18">
        <f t="shared" si="1"/>
        <v>2978</v>
      </c>
      <c r="J15" s="17">
        <v>700</v>
      </c>
      <c r="M15" s="18">
        <v>0</v>
      </c>
      <c r="N15" s="22">
        <v>37845</v>
      </c>
      <c r="O15" s="20">
        <f t="shared" si="2"/>
        <v>589</v>
      </c>
      <c r="P15" s="19">
        <f t="shared" si="3"/>
        <v>1999</v>
      </c>
      <c r="Q15" s="19">
        <f t="shared" si="4"/>
        <v>390</v>
      </c>
      <c r="R15" s="18">
        <f t="shared" si="5"/>
        <v>2978</v>
      </c>
    </row>
    <row r="16" spans="1:18" s="17" customFormat="1" ht="12.75">
      <c r="A16" s="22">
        <v>37846</v>
      </c>
      <c r="B16" s="19">
        <v>1259</v>
      </c>
      <c r="C16" s="19">
        <v>0</v>
      </c>
      <c r="D16" s="19">
        <v>0</v>
      </c>
      <c r="E16" s="19">
        <v>1392</v>
      </c>
      <c r="F16" s="19">
        <v>410</v>
      </c>
      <c r="G16" s="19">
        <f t="shared" si="0"/>
        <v>3061</v>
      </c>
      <c r="H16" s="19">
        <v>0</v>
      </c>
      <c r="I16" s="18">
        <f t="shared" si="1"/>
        <v>3061</v>
      </c>
      <c r="J16" s="17">
        <v>350</v>
      </c>
      <c r="M16" s="18">
        <v>40</v>
      </c>
      <c r="N16" s="22">
        <v>37846</v>
      </c>
      <c r="O16" s="20">
        <f t="shared" si="2"/>
        <v>909</v>
      </c>
      <c r="P16" s="19">
        <f t="shared" si="3"/>
        <v>1782</v>
      </c>
      <c r="Q16" s="19">
        <f t="shared" si="4"/>
        <v>370</v>
      </c>
      <c r="R16" s="18">
        <f t="shared" si="5"/>
        <v>3061</v>
      </c>
    </row>
    <row r="17" spans="1:18" s="17" customFormat="1" ht="12.75">
      <c r="A17" s="22">
        <v>37847</v>
      </c>
      <c r="B17" s="19">
        <v>1259</v>
      </c>
      <c r="C17" s="19">
        <v>0</v>
      </c>
      <c r="D17" s="19">
        <v>0</v>
      </c>
      <c r="E17" s="19">
        <v>1401</v>
      </c>
      <c r="F17" s="19">
        <v>515</v>
      </c>
      <c r="G17" s="19">
        <f t="shared" si="0"/>
        <v>3175</v>
      </c>
      <c r="H17" s="19">
        <v>0</v>
      </c>
      <c r="I17" s="18">
        <f t="shared" si="1"/>
        <v>3175</v>
      </c>
      <c r="J17" s="17">
        <v>420</v>
      </c>
      <c r="M17" s="18">
        <v>40</v>
      </c>
      <c r="N17" s="22">
        <v>37847</v>
      </c>
      <c r="O17" s="20">
        <f t="shared" si="2"/>
        <v>839</v>
      </c>
      <c r="P17" s="19">
        <f t="shared" si="3"/>
        <v>1861</v>
      </c>
      <c r="Q17" s="19">
        <f t="shared" si="4"/>
        <v>475</v>
      </c>
      <c r="R17" s="18">
        <f t="shared" si="5"/>
        <v>3175</v>
      </c>
    </row>
    <row r="18" spans="1:18" s="17" customFormat="1" ht="12.75">
      <c r="A18" s="22">
        <v>37848</v>
      </c>
      <c r="B18" s="19">
        <v>1310</v>
      </c>
      <c r="C18" s="19">
        <v>0</v>
      </c>
      <c r="D18" s="19">
        <v>0</v>
      </c>
      <c r="E18" s="19">
        <v>1364</v>
      </c>
      <c r="F18" s="19">
        <v>590</v>
      </c>
      <c r="G18" s="19">
        <f t="shared" si="0"/>
        <v>3264</v>
      </c>
      <c r="H18" s="19">
        <v>0</v>
      </c>
      <c r="I18" s="18">
        <f t="shared" si="1"/>
        <v>3264</v>
      </c>
      <c r="J18" s="17">
        <v>560</v>
      </c>
      <c r="M18" s="18">
        <v>20</v>
      </c>
      <c r="N18" s="22">
        <v>37848</v>
      </c>
      <c r="O18" s="20">
        <f t="shared" si="2"/>
        <v>750</v>
      </c>
      <c r="P18" s="19">
        <f t="shared" si="3"/>
        <v>1944</v>
      </c>
      <c r="Q18" s="19">
        <f t="shared" si="4"/>
        <v>570</v>
      </c>
      <c r="R18" s="18">
        <f t="shared" si="5"/>
        <v>3264</v>
      </c>
    </row>
    <row r="19" spans="1:18" s="17" customFormat="1" ht="12.75">
      <c r="A19" s="22">
        <v>37849</v>
      </c>
      <c r="B19" s="19">
        <v>1282</v>
      </c>
      <c r="C19" s="19">
        <v>0</v>
      </c>
      <c r="D19" s="19">
        <v>0</v>
      </c>
      <c r="E19" s="19">
        <v>1404</v>
      </c>
      <c r="F19" s="19">
        <v>605</v>
      </c>
      <c r="G19" s="19">
        <f t="shared" si="0"/>
        <v>3291</v>
      </c>
      <c r="H19" s="19">
        <v>0</v>
      </c>
      <c r="I19" s="18">
        <f t="shared" si="1"/>
        <v>3291</v>
      </c>
      <c r="J19" s="17">
        <v>579</v>
      </c>
      <c r="M19" s="18">
        <v>80</v>
      </c>
      <c r="N19" s="22">
        <v>37849</v>
      </c>
      <c r="O19" s="20">
        <f t="shared" si="2"/>
        <v>703</v>
      </c>
      <c r="P19" s="19">
        <f t="shared" si="3"/>
        <v>2063</v>
      </c>
      <c r="Q19" s="19">
        <f t="shared" si="4"/>
        <v>525</v>
      </c>
      <c r="R19" s="18">
        <f t="shared" si="5"/>
        <v>3291</v>
      </c>
    </row>
    <row r="20" spans="1:18" s="17" customFormat="1" ht="12.75">
      <c r="A20" s="22">
        <v>37850</v>
      </c>
      <c r="B20" s="12" t="s">
        <v>27</v>
      </c>
      <c r="C20" s="19"/>
      <c r="D20" s="19"/>
      <c r="E20" s="19"/>
      <c r="F20" s="19"/>
      <c r="G20" s="19"/>
      <c r="H20" s="19"/>
      <c r="I20" s="18"/>
      <c r="M20" s="18"/>
      <c r="N20" s="22">
        <v>37850</v>
      </c>
      <c r="O20" s="20"/>
      <c r="P20" s="19"/>
      <c r="Q20" s="19"/>
      <c r="R20" s="18"/>
    </row>
    <row r="21" spans="1:18" s="17" customFormat="1" ht="12.75">
      <c r="A21" s="22">
        <v>37851</v>
      </c>
      <c r="B21" s="19">
        <v>1204</v>
      </c>
      <c r="C21" s="19">
        <v>0</v>
      </c>
      <c r="D21" s="19">
        <v>0</v>
      </c>
      <c r="E21" s="19">
        <v>1051</v>
      </c>
      <c r="F21" s="19">
        <v>789</v>
      </c>
      <c r="G21" s="19">
        <f t="shared" si="0"/>
        <v>3044</v>
      </c>
      <c r="H21" s="19">
        <v>0</v>
      </c>
      <c r="I21" s="18">
        <f t="shared" si="1"/>
        <v>3044</v>
      </c>
      <c r="J21" s="17">
        <v>494</v>
      </c>
      <c r="M21" s="18">
        <v>140</v>
      </c>
      <c r="N21" s="22">
        <v>37851</v>
      </c>
      <c r="O21" s="20">
        <f t="shared" si="2"/>
        <v>710</v>
      </c>
      <c r="P21" s="19">
        <f t="shared" si="3"/>
        <v>1685</v>
      </c>
      <c r="Q21" s="19">
        <f t="shared" si="4"/>
        <v>649</v>
      </c>
      <c r="R21" s="18">
        <f t="shared" si="5"/>
        <v>3044</v>
      </c>
    </row>
    <row r="22" spans="1:18" s="17" customFormat="1" ht="12.75">
      <c r="A22" s="22">
        <v>37852</v>
      </c>
      <c r="B22" s="19">
        <v>1100</v>
      </c>
      <c r="C22" s="19">
        <v>0</v>
      </c>
      <c r="D22" s="19">
        <v>0</v>
      </c>
      <c r="E22" s="19">
        <v>1129</v>
      </c>
      <c r="F22" s="19">
        <v>745</v>
      </c>
      <c r="G22" s="19">
        <f t="shared" si="0"/>
        <v>2974</v>
      </c>
      <c r="H22" s="19">
        <v>0</v>
      </c>
      <c r="I22" s="18">
        <f t="shared" si="1"/>
        <v>2974</v>
      </c>
      <c r="J22" s="17">
        <v>546</v>
      </c>
      <c r="M22" s="18">
        <v>165</v>
      </c>
      <c r="N22" s="22">
        <v>37852</v>
      </c>
      <c r="O22" s="20">
        <f t="shared" si="2"/>
        <v>554</v>
      </c>
      <c r="P22" s="19">
        <f t="shared" si="3"/>
        <v>1840</v>
      </c>
      <c r="Q22" s="19">
        <f t="shared" si="4"/>
        <v>580</v>
      </c>
      <c r="R22" s="18">
        <f t="shared" si="5"/>
        <v>2974</v>
      </c>
    </row>
    <row r="23" spans="1:18" s="17" customFormat="1" ht="12.75">
      <c r="A23" s="22">
        <v>37853</v>
      </c>
      <c r="B23" s="19">
        <v>1068</v>
      </c>
      <c r="C23" s="19">
        <v>0</v>
      </c>
      <c r="D23" s="19">
        <v>0</v>
      </c>
      <c r="E23" s="19">
        <v>1344</v>
      </c>
      <c r="F23" s="19">
        <v>757</v>
      </c>
      <c r="G23" s="19">
        <f t="shared" si="0"/>
        <v>3169</v>
      </c>
      <c r="H23" s="19">
        <v>0</v>
      </c>
      <c r="I23" s="18">
        <f t="shared" si="1"/>
        <v>3169</v>
      </c>
      <c r="J23" s="17">
        <v>428</v>
      </c>
      <c r="M23" s="18">
        <v>120</v>
      </c>
      <c r="N23" s="22">
        <v>37853</v>
      </c>
      <c r="O23" s="20">
        <f t="shared" si="2"/>
        <v>640</v>
      </c>
      <c r="P23" s="19">
        <f t="shared" si="3"/>
        <v>1892</v>
      </c>
      <c r="Q23" s="19">
        <f t="shared" si="4"/>
        <v>637</v>
      </c>
      <c r="R23" s="18">
        <f t="shared" si="5"/>
        <v>3169</v>
      </c>
    </row>
    <row r="24" spans="1:18" s="17" customFormat="1" ht="12.75">
      <c r="A24" s="22">
        <v>37854</v>
      </c>
      <c r="B24" s="19">
        <v>1301</v>
      </c>
      <c r="C24" s="19">
        <v>0</v>
      </c>
      <c r="D24" s="19">
        <v>0</v>
      </c>
      <c r="E24" s="19">
        <v>1365</v>
      </c>
      <c r="F24" s="19">
        <v>785</v>
      </c>
      <c r="G24" s="19">
        <f t="shared" si="0"/>
        <v>3451</v>
      </c>
      <c r="H24" s="19">
        <v>0</v>
      </c>
      <c r="I24" s="18">
        <f t="shared" si="1"/>
        <v>3451</v>
      </c>
      <c r="J24" s="17">
        <v>651</v>
      </c>
      <c r="M24" s="18">
        <v>140</v>
      </c>
      <c r="N24" s="22">
        <v>37854</v>
      </c>
      <c r="O24" s="20">
        <f t="shared" si="2"/>
        <v>650</v>
      </c>
      <c r="P24" s="19">
        <f t="shared" si="3"/>
        <v>2156</v>
      </c>
      <c r="Q24" s="19">
        <f t="shared" si="4"/>
        <v>645</v>
      </c>
      <c r="R24" s="18">
        <f t="shared" si="5"/>
        <v>3451</v>
      </c>
    </row>
    <row r="25" spans="1:18" s="17" customFormat="1" ht="12.75">
      <c r="A25" s="22">
        <v>37855</v>
      </c>
      <c r="B25" s="19">
        <v>1277</v>
      </c>
      <c r="C25" s="19">
        <v>0</v>
      </c>
      <c r="D25" s="19">
        <v>0</v>
      </c>
      <c r="E25" s="19">
        <v>1091</v>
      </c>
      <c r="F25" s="19">
        <v>760</v>
      </c>
      <c r="G25" s="19">
        <f t="shared" si="0"/>
        <v>3128</v>
      </c>
      <c r="H25" s="19">
        <v>0</v>
      </c>
      <c r="I25" s="18">
        <f t="shared" si="1"/>
        <v>3128</v>
      </c>
      <c r="J25" s="17">
        <v>591</v>
      </c>
      <c r="M25" s="18">
        <v>140</v>
      </c>
      <c r="N25" s="22">
        <v>37855</v>
      </c>
      <c r="O25" s="20">
        <f t="shared" si="2"/>
        <v>686</v>
      </c>
      <c r="P25" s="19">
        <f t="shared" si="3"/>
        <v>1822</v>
      </c>
      <c r="Q25" s="19">
        <f t="shared" si="4"/>
        <v>620</v>
      </c>
      <c r="R25" s="18">
        <f t="shared" si="5"/>
        <v>3128</v>
      </c>
    </row>
    <row r="26" spans="1:18" s="17" customFormat="1" ht="12.75">
      <c r="A26" s="22">
        <v>37856</v>
      </c>
      <c r="B26" s="19">
        <v>1207</v>
      </c>
      <c r="C26" s="19">
        <v>0</v>
      </c>
      <c r="D26" s="19">
        <v>0</v>
      </c>
      <c r="E26" s="19">
        <v>1279</v>
      </c>
      <c r="F26" s="19">
        <v>685</v>
      </c>
      <c r="G26" s="19">
        <f t="shared" si="0"/>
        <v>3171</v>
      </c>
      <c r="H26" s="19">
        <v>0</v>
      </c>
      <c r="I26" s="18">
        <f t="shared" si="1"/>
        <v>3171</v>
      </c>
      <c r="J26" s="17">
        <v>595</v>
      </c>
      <c r="M26" s="18">
        <v>120</v>
      </c>
      <c r="N26" s="22">
        <v>37856</v>
      </c>
      <c r="O26" s="20">
        <f t="shared" si="2"/>
        <v>612</v>
      </c>
      <c r="P26" s="19">
        <f t="shared" si="3"/>
        <v>1994</v>
      </c>
      <c r="Q26" s="19">
        <f t="shared" si="4"/>
        <v>565</v>
      </c>
      <c r="R26" s="18">
        <f t="shared" si="5"/>
        <v>3171</v>
      </c>
    </row>
    <row r="27" spans="1:18" s="17" customFormat="1" ht="12.75">
      <c r="A27" s="22">
        <v>37857</v>
      </c>
      <c r="B27" s="19">
        <v>1238</v>
      </c>
      <c r="C27" s="19">
        <v>0</v>
      </c>
      <c r="D27" s="19">
        <v>0</v>
      </c>
      <c r="E27" s="19">
        <v>1222</v>
      </c>
      <c r="F27" s="19">
        <v>645</v>
      </c>
      <c r="G27" s="19">
        <f t="shared" si="0"/>
        <v>3105</v>
      </c>
      <c r="H27" s="19">
        <v>0</v>
      </c>
      <c r="I27" s="18">
        <f t="shared" si="1"/>
        <v>3105</v>
      </c>
      <c r="J27" s="17">
        <v>600</v>
      </c>
      <c r="M27" s="18">
        <v>20</v>
      </c>
      <c r="N27" s="22">
        <v>37857</v>
      </c>
      <c r="O27" s="20">
        <f t="shared" si="2"/>
        <v>638</v>
      </c>
      <c r="P27" s="19">
        <f t="shared" si="3"/>
        <v>1842</v>
      </c>
      <c r="Q27" s="19">
        <f t="shared" si="4"/>
        <v>625</v>
      </c>
      <c r="R27" s="18">
        <f t="shared" si="5"/>
        <v>3105</v>
      </c>
    </row>
    <row r="28" spans="1:18" s="17" customFormat="1" ht="12.75">
      <c r="A28" s="22">
        <v>37858</v>
      </c>
      <c r="B28" s="19">
        <v>1299</v>
      </c>
      <c r="C28" s="19">
        <v>0</v>
      </c>
      <c r="D28" s="19">
        <v>0</v>
      </c>
      <c r="E28" s="19">
        <v>1392</v>
      </c>
      <c r="F28" s="19">
        <v>684</v>
      </c>
      <c r="G28" s="19">
        <f t="shared" si="0"/>
        <v>3375</v>
      </c>
      <c r="H28" s="19">
        <v>0</v>
      </c>
      <c r="I28" s="18">
        <f t="shared" si="1"/>
        <v>3375</v>
      </c>
      <c r="J28" s="17">
        <v>487</v>
      </c>
      <c r="M28" s="18">
        <v>40</v>
      </c>
      <c r="N28" s="22">
        <v>37858</v>
      </c>
      <c r="O28" s="20">
        <f t="shared" si="2"/>
        <v>812</v>
      </c>
      <c r="P28" s="19">
        <f t="shared" si="3"/>
        <v>1919</v>
      </c>
      <c r="Q28" s="19">
        <f t="shared" si="4"/>
        <v>644</v>
      </c>
      <c r="R28" s="18">
        <f t="shared" si="5"/>
        <v>3375</v>
      </c>
    </row>
    <row r="29" spans="1:18" s="17" customFormat="1" ht="12.75">
      <c r="A29" s="22">
        <v>37859</v>
      </c>
      <c r="B29" s="19">
        <v>1287</v>
      </c>
      <c r="C29" s="19">
        <v>0</v>
      </c>
      <c r="D29" s="19">
        <v>0</v>
      </c>
      <c r="E29" s="19">
        <v>1334</v>
      </c>
      <c r="F29" s="19">
        <v>785</v>
      </c>
      <c r="G29" s="19">
        <f t="shared" si="0"/>
        <v>3406</v>
      </c>
      <c r="H29" s="19">
        <v>0</v>
      </c>
      <c r="I29" s="18">
        <f t="shared" si="1"/>
        <v>3406</v>
      </c>
      <c r="J29" s="17">
        <v>552</v>
      </c>
      <c r="M29" s="18">
        <v>60</v>
      </c>
      <c r="N29" s="22">
        <v>37859</v>
      </c>
      <c r="O29" s="20">
        <f t="shared" si="2"/>
        <v>735</v>
      </c>
      <c r="P29" s="19">
        <f t="shared" si="3"/>
        <v>1946</v>
      </c>
      <c r="Q29" s="19">
        <f t="shared" si="4"/>
        <v>725</v>
      </c>
      <c r="R29" s="18">
        <f t="shared" si="5"/>
        <v>3406</v>
      </c>
    </row>
    <row r="30" spans="1:18" s="17" customFormat="1" ht="12.75">
      <c r="A30" s="22">
        <v>37860</v>
      </c>
      <c r="B30" s="19">
        <v>1356</v>
      </c>
      <c r="C30" s="19">
        <v>0</v>
      </c>
      <c r="D30" s="19">
        <v>0</v>
      </c>
      <c r="E30" s="19">
        <v>1332</v>
      </c>
      <c r="F30" s="19">
        <v>785</v>
      </c>
      <c r="G30" s="19">
        <f t="shared" si="0"/>
        <v>3473</v>
      </c>
      <c r="H30" s="19">
        <v>0</v>
      </c>
      <c r="I30" s="18">
        <f t="shared" si="1"/>
        <v>3473</v>
      </c>
      <c r="J30" s="17">
        <v>550</v>
      </c>
      <c r="M30" s="18">
        <v>170</v>
      </c>
      <c r="N30" s="22">
        <v>37860</v>
      </c>
      <c r="O30" s="20">
        <f t="shared" si="2"/>
        <v>806</v>
      </c>
      <c r="P30" s="19">
        <f t="shared" si="3"/>
        <v>2052</v>
      </c>
      <c r="Q30" s="19">
        <f t="shared" si="4"/>
        <v>615</v>
      </c>
      <c r="R30" s="18">
        <f t="shared" si="5"/>
        <v>3473</v>
      </c>
    </row>
    <row r="31" spans="1:18" s="17" customFormat="1" ht="12.75">
      <c r="A31" s="22">
        <v>37861</v>
      </c>
      <c r="B31" s="19">
        <v>1514</v>
      </c>
      <c r="C31" s="19">
        <v>0</v>
      </c>
      <c r="D31" s="19">
        <v>0</v>
      </c>
      <c r="E31" s="19">
        <v>1515</v>
      </c>
      <c r="F31" s="19">
        <v>785</v>
      </c>
      <c r="G31" s="19">
        <f t="shared" si="0"/>
        <v>3814</v>
      </c>
      <c r="H31" s="19">
        <v>0</v>
      </c>
      <c r="I31" s="18">
        <f t="shared" si="1"/>
        <v>3814</v>
      </c>
      <c r="J31" s="17">
        <v>635</v>
      </c>
      <c r="M31" s="18">
        <v>180</v>
      </c>
      <c r="N31" s="22">
        <v>37861</v>
      </c>
      <c r="O31" s="20">
        <f t="shared" si="2"/>
        <v>879</v>
      </c>
      <c r="P31" s="19">
        <f t="shared" si="3"/>
        <v>2330</v>
      </c>
      <c r="Q31" s="19">
        <f t="shared" si="4"/>
        <v>605</v>
      </c>
      <c r="R31" s="18">
        <f t="shared" si="5"/>
        <v>3814</v>
      </c>
    </row>
    <row r="32" spans="1:18" s="17" customFormat="1" ht="12.75">
      <c r="A32" s="22">
        <v>37862</v>
      </c>
      <c r="B32" s="19">
        <v>1378</v>
      </c>
      <c r="C32" s="19">
        <v>0</v>
      </c>
      <c r="D32" s="19">
        <v>0</v>
      </c>
      <c r="E32" s="19">
        <v>1287</v>
      </c>
      <c r="F32" s="19">
        <v>755</v>
      </c>
      <c r="G32" s="19">
        <f t="shared" si="0"/>
        <v>3420</v>
      </c>
      <c r="H32" s="19">
        <v>0</v>
      </c>
      <c r="I32" s="18">
        <f t="shared" si="1"/>
        <v>3420</v>
      </c>
      <c r="J32" s="17">
        <v>575</v>
      </c>
      <c r="M32" s="18">
        <v>80</v>
      </c>
      <c r="N32" s="15">
        <v>37862</v>
      </c>
      <c r="O32" s="20">
        <f t="shared" si="2"/>
        <v>803</v>
      </c>
      <c r="P32" s="19">
        <f t="shared" si="3"/>
        <v>1942</v>
      </c>
      <c r="Q32" s="19">
        <f t="shared" si="4"/>
        <v>675</v>
      </c>
      <c r="R32" s="18">
        <f t="shared" si="5"/>
        <v>3420</v>
      </c>
    </row>
    <row r="33" spans="1:18" s="17" customFormat="1" ht="12.75">
      <c r="A33" s="22">
        <v>37863</v>
      </c>
      <c r="B33" s="19">
        <v>1326</v>
      </c>
      <c r="C33" s="19">
        <v>0</v>
      </c>
      <c r="D33" s="19">
        <v>0</v>
      </c>
      <c r="E33" s="19">
        <v>1326</v>
      </c>
      <c r="F33" s="19">
        <v>785</v>
      </c>
      <c r="G33" s="19">
        <f t="shared" si="0"/>
        <v>3437</v>
      </c>
      <c r="H33" s="19">
        <v>0</v>
      </c>
      <c r="I33" s="18">
        <f t="shared" si="1"/>
        <v>3437</v>
      </c>
      <c r="J33" s="17">
        <v>590</v>
      </c>
      <c r="M33" s="18">
        <v>160</v>
      </c>
      <c r="N33" s="15">
        <v>37863</v>
      </c>
      <c r="O33" s="20">
        <f t="shared" si="2"/>
        <v>736</v>
      </c>
      <c r="P33" s="19">
        <f t="shared" si="3"/>
        <v>2076</v>
      </c>
      <c r="Q33" s="19">
        <f t="shared" si="4"/>
        <v>625</v>
      </c>
      <c r="R33" s="18">
        <f t="shared" si="5"/>
        <v>3437</v>
      </c>
    </row>
    <row r="34" spans="1:18" s="17" customFormat="1" ht="12.75">
      <c r="A34" s="22">
        <v>37864</v>
      </c>
      <c r="B34" s="19">
        <v>1232</v>
      </c>
      <c r="C34" s="19">
        <v>0</v>
      </c>
      <c r="D34" s="19">
        <v>0</v>
      </c>
      <c r="E34" s="19">
        <v>1350</v>
      </c>
      <c r="F34" s="19">
        <v>730</v>
      </c>
      <c r="G34" s="19">
        <f t="shared" si="0"/>
        <v>3312</v>
      </c>
      <c r="H34" s="19">
        <v>0</v>
      </c>
      <c r="I34" s="18">
        <f t="shared" si="1"/>
        <v>3312</v>
      </c>
      <c r="J34" s="17">
        <v>560</v>
      </c>
      <c r="M34" s="18">
        <v>190</v>
      </c>
      <c r="N34" s="22">
        <v>37864</v>
      </c>
      <c r="O34" s="20">
        <f t="shared" si="2"/>
        <v>672</v>
      </c>
      <c r="P34" s="19">
        <f t="shared" si="3"/>
        <v>2100</v>
      </c>
      <c r="Q34" s="19">
        <f t="shared" si="4"/>
        <v>540</v>
      </c>
      <c r="R34" s="18">
        <f t="shared" si="5"/>
        <v>3312</v>
      </c>
    </row>
    <row r="35" spans="1:18" s="17" customFormat="1" ht="12.75">
      <c r="A35" s="22">
        <v>37865</v>
      </c>
      <c r="B35" s="19">
        <v>1325</v>
      </c>
      <c r="C35" s="19">
        <v>0</v>
      </c>
      <c r="D35" s="19">
        <v>0</v>
      </c>
      <c r="E35" s="19">
        <v>1359</v>
      </c>
      <c r="F35" s="19">
        <v>710</v>
      </c>
      <c r="G35" s="19">
        <f t="shared" si="0"/>
        <v>3394</v>
      </c>
      <c r="H35" s="19">
        <v>0</v>
      </c>
      <c r="I35" s="18">
        <f t="shared" si="1"/>
        <v>3394</v>
      </c>
      <c r="J35" s="17">
        <v>600</v>
      </c>
      <c r="M35" s="18">
        <v>150</v>
      </c>
      <c r="N35" s="22">
        <v>37865</v>
      </c>
      <c r="O35" s="20">
        <f t="shared" si="2"/>
        <v>725</v>
      </c>
      <c r="P35" s="19">
        <f t="shared" si="3"/>
        <v>2109</v>
      </c>
      <c r="Q35" s="19">
        <f t="shared" si="4"/>
        <v>560</v>
      </c>
      <c r="R35" s="18">
        <f t="shared" si="5"/>
        <v>3394</v>
      </c>
    </row>
    <row r="36" spans="1:18" s="17" customFormat="1" ht="12.75">
      <c r="A36" s="22">
        <v>37866</v>
      </c>
      <c r="B36" s="12" t="s">
        <v>27</v>
      </c>
      <c r="C36" s="19"/>
      <c r="D36" s="19"/>
      <c r="E36" s="19"/>
      <c r="F36" s="19"/>
      <c r="G36" s="19"/>
      <c r="H36" s="19"/>
      <c r="I36" s="18"/>
      <c r="M36" s="18"/>
      <c r="N36" s="22">
        <v>37866</v>
      </c>
      <c r="O36" s="20"/>
      <c r="P36" s="19"/>
      <c r="Q36" s="19"/>
      <c r="R36" s="18"/>
    </row>
    <row r="37" spans="1:18" s="17" customFormat="1" ht="12.75">
      <c r="A37" s="22">
        <v>37867</v>
      </c>
      <c r="B37" s="12" t="s">
        <v>27</v>
      </c>
      <c r="C37" s="19"/>
      <c r="D37" s="19"/>
      <c r="E37" s="19"/>
      <c r="F37" s="19"/>
      <c r="G37" s="19"/>
      <c r="H37" s="19"/>
      <c r="I37" s="18"/>
      <c r="M37" s="18"/>
      <c r="N37" s="22">
        <v>37867</v>
      </c>
      <c r="O37" s="20"/>
      <c r="P37" s="19"/>
      <c r="Q37" s="19"/>
      <c r="R37" s="18"/>
    </row>
    <row r="38" spans="1:18" s="17" customFormat="1" ht="12.75">
      <c r="A38" s="22">
        <v>37868</v>
      </c>
      <c r="B38" s="12" t="s">
        <v>27</v>
      </c>
      <c r="C38" s="19"/>
      <c r="D38" s="19"/>
      <c r="E38" s="19"/>
      <c r="F38" s="19"/>
      <c r="G38" s="19"/>
      <c r="H38" s="19"/>
      <c r="I38" s="18"/>
      <c r="M38" s="18"/>
      <c r="N38" s="22">
        <v>37868</v>
      </c>
      <c r="O38" s="20"/>
      <c r="P38" s="19"/>
      <c r="Q38" s="19"/>
      <c r="R38" s="18"/>
    </row>
    <row r="39" spans="1:18" s="17" customFormat="1" ht="12.75">
      <c r="A39" s="22">
        <v>37869</v>
      </c>
      <c r="B39" s="19">
        <v>1410</v>
      </c>
      <c r="C39" s="19">
        <v>30</v>
      </c>
      <c r="D39" s="19">
        <v>0</v>
      </c>
      <c r="E39" s="19">
        <v>1369</v>
      </c>
      <c r="F39" s="19">
        <v>520</v>
      </c>
      <c r="G39" s="19">
        <f t="shared" si="0"/>
        <v>3329</v>
      </c>
      <c r="H39" s="19">
        <v>0</v>
      </c>
      <c r="I39" s="18">
        <f t="shared" si="1"/>
        <v>3329</v>
      </c>
      <c r="J39" s="17">
        <v>725</v>
      </c>
      <c r="M39" s="18">
        <v>120</v>
      </c>
      <c r="N39" s="22">
        <v>37869</v>
      </c>
      <c r="O39" s="20">
        <f t="shared" si="2"/>
        <v>715</v>
      </c>
      <c r="P39" s="19">
        <f t="shared" si="3"/>
        <v>2214</v>
      </c>
      <c r="Q39" s="19">
        <f t="shared" si="4"/>
        <v>400</v>
      </c>
      <c r="R39" s="18">
        <f t="shared" si="5"/>
        <v>3329</v>
      </c>
    </row>
    <row r="40" spans="1:18" s="17" customFormat="1" ht="12.75">
      <c r="A40" s="22">
        <v>37870</v>
      </c>
      <c r="B40" s="19">
        <v>1439</v>
      </c>
      <c r="C40" s="19">
        <v>30</v>
      </c>
      <c r="D40" s="19">
        <v>0</v>
      </c>
      <c r="E40" s="19">
        <v>1398</v>
      </c>
      <c r="F40" s="19">
        <v>495</v>
      </c>
      <c r="G40" s="19">
        <f t="shared" si="0"/>
        <v>3362</v>
      </c>
      <c r="H40" s="19">
        <v>0</v>
      </c>
      <c r="I40" s="18">
        <f t="shared" si="1"/>
        <v>3362</v>
      </c>
      <c r="J40" s="17">
        <v>660</v>
      </c>
      <c r="M40" s="18">
        <v>115</v>
      </c>
      <c r="N40" s="22">
        <v>37870</v>
      </c>
      <c r="O40" s="20">
        <f t="shared" si="2"/>
        <v>809</v>
      </c>
      <c r="P40" s="19">
        <f t="shared" si="3"/>
        <v>2173</v>
      </c>
      <c r="Q40" s="19">
        <f t="shared" si="4"/>
        <v>380</v>
      </c>
      <c r="R40" s="18">
        <f t="shared" si="5"/>
        <v>3362</v>
      </c>
    </row>
    <row r="41" spans="1:18" s="17" customFormat="1" ht="12.75">
      <c r="A41" s="22">
        <v>37871</v>
      </c>
      <c r="B41" s="12" t="s">
        <v>27</v>
      </c>
      <c r="C41" s="19"/>
      <c r="D41" s="19"/>
      <c r="E41" s="19"/>
      <c r="F41" s="19"/>
      <c r="G41" s="19"/>
      <c r="H41" s="19"/>
      <c r="I41" s="18"/>
      <c r="M41" s="18"/>
      <c r="N41" s="22">
        <v>37871</v>
      </c>
      <c r="O41" s="20"/>
      <c r="P41" s="19"/>
      <c r="Q41" s="19"/>
      <c r="R41" s="18"/>
    </row>
    <row r="42" spans="1:18" s="17" customFormat="1" ht="12.75">
      <c r="A42" s="22">
        <v>37872</v>
      </c>
      <c r="B42" s="19">
        <v>1424</v>
      </c>
      <c r="C42" s="19">
        <v>40</v>
      </c>
      <c r="D42" s="19">
        <v>0</v>
      </c>
      <c r="E42" s="19">
        <v>1391</v>
      </c>
      <c r="F42" s="19">
        <v>605</v>
      </c>
      <c r="G42" s="19">
        <f t="shared" si="0"/>
        <v>3460</v>
      </c>
      <c r="H42" s="19">
        <v>0</v>
      </c>
      <c r="I42" s="18">
        <f t="shared" si="1"/>
        <v>3460</v>
      </c>
      <c r="J42" s="17">
        <v>650</v>
      </c>
      <c r="M42" s="18">
        <v>170</v>
      </c>
      <c r="N42" s="22">
        <v>37872</v>
      </c>
      <c r="O42" s="20">
        <f t="shared" si="2"/>
        <v>814</v>
      </c>
      <c r="P42" s="19">
        <f t="shared" si="3"/>
        <v>2211</v>
      </c>
      <c r="Q42" s="19">
        <f t="shared" si="4"/>
        <v>435</v>
      </c>
      <c r="R42" s="18">
        <f t="shared" si="5"/>
        <v>3460</v>
      </c>
    </row>
    <row r="43" spans="1:18" s="17" customFormat="1" ht="12.75">
      <c r="A43" s="22">
        <v>37873</v>
      </c>
      <c r="B43" s="19">
        <v>1516</v>
      </c>
      <c r="C43" s="19">
        <v>30</v>
      </c>
      <c r="D43" s="19">
        <v>0</v>
      </c>
      <c r="E43" s="19">
        <v>1369</v>
      </c>
      <c r="F43" s="19">
        <v>605</v>
      </c>
      <c r="G43" s="19">
        <f t="shared" si="0"/>
        <v>3520</v>
      </c>
      <c r="H43" s="19">
        <v>0</v>
      </c>
      <c r="I43" s="18">
        <f t="shared" si="1"/>
        <v>3520</v>
      </c>
      <c r="J43" s="17">
        <v>720</v>
      </c>
      <c r="M43" s="18">
        <v>200</v>
      </c>
      <c r="N43" s="22">
        <v>37873</v>
      </c>
      <c r="O43" s="20">
        <f t="shared" si="2"/>
        <v>826</v>
      </c>
      <c r="P43" s="19">
        <f t="shared" si="3"/>
        <v>2289</v>
      </c>
      <c r="Q43" s="19">
        <f t="shared" si="4"/>
        <v>405</v>
      </c>
      <c r="R43" s="18">
        <f t="shared" si="5"/>
        <v>3520</v>
      </c>
    </row>
    <row r="44" spans="1:18" s="17" customFormat="1" ht="12.75">
      <c r="A44" s="22">
        <v>37874</v>
      </c>
      <c r="B44" s="19">
        <v>1592</v>
      </c>
      <c r="C44" s="19">
        <v>30</v>
      </c>
      <c r="D44" s="19">
        <v>0</v>
      </c>
      <c r="E44" s="19">
        <v>1302</v>
      </c>
      <c r="F44" s="19">
        <v>655</v>
      </c>
      <c r="G44" s="19">
        <f t="shared" si="0"/>
        <v>3579</v>
      </c>
      <c r="H44" s="19">
        <v>0</v>
      </c>
      <c r="I44" s="18">
        <f t="shared" si="1"/>
        <v>3579</v>
      </c>
      <c r="J44" s="17">
        <v>800</v>
      </c>
      <c r="M44" s="18">
        <v>220</v>
      </c>
      <c r="N44" s="22">
        <v>37874</v>
      </c>
      <c r="O44" s="20">
        <f t="shared" si="2"/>
        <v>822</v>
      </c>
      <c r="P44" s="19">
        <f t="shared" si="3"/>
        <v>2322</v>
      </c>
      <c r="Q44" s="19">
        <f t="shared" si="4"/>
        <v>435</v>
      </c>
      <c r="R44" s="18">
        <f t="shared" si="5"/>
        <v>3579</v>
      </c>
    </row>
    <row r="45" spans="1:18" s="17" customFormat="1" ht="12.75">
      <c r="A45" s="22">
        <v>37875</v>
      </c>
      <c r="B45" s="19">
        <v>1420</v>
      </c>
      <c r="C45" s="19">
        <v>30</v>
      </c>
      <c r="D45" s="19">
        <v>0</v>
      </c>
      <c r="E45" s="19">
        <v>1300</v>
      </c>
      <c r="F45" s="19">
        <v>680</v>
      </c>
      <c r="G45" s="19">
        <f t="shared" si="0"/>
        <v>3430</v>
      </c>
      <c r="H45" s="19">
        <v>0</v>
      </c>
      <c r="I45" s="18">
        <f t="shared" si="1"/>
        <v>3430</v>
      </c>
      <c r="J45" s="17">
        <v>691</v>
      </c>
      <c r="M45" s="18">
        <v>260</v>
      </c>
      <c r="N45" s="22">
        <v>37875</v>
      </c>
      <c r="O45" s="20">
        <f t="shared" si="2"/>
        <v>759</v>
      </c>
      <c r="P45" s="19">
        <f t="shared" si="3"/>
        <v>2251</v>
      </c>
      <c r="Q45" s="19">
        <f t="shared" si="4"/>
        <v>420</v>
      </c>
      <c r="R45" s="18">
        <f t="shared" si="5"/>
        <v>3430</v>
      </c>
    </row>
    <row r="46" spans="1:18" s="17" customFormat="1" ht="12.75">
      <c r="A46" s="22">
        <v>37876</v>
      </c>
      <c r="B46" s="19">
        <v>1429</v>
      </c>
      <c r="C46" s="19">
        <v>30</v>
      </c>
      <c r="D46" s="19">
        <v>0</v>
      </c>
      <c r="E46" s="19">
        <v>1278</v>
      </c>
      <c r="F46" s="19">
        <v>625</v>
      </c>
      <c r="G46" s="19">
        <f t="shared" si="0"/>
        <v>3362</v>
      </c>
      <c r="H46" s="19">
        <v>0</v>
      </c>
      <c r="I46" s="18">
        <f t="shared" si="1"/>
        <v>3362</v>
      </c>
      <c r="J46" s="17">
        <v>690</v>
      </c>
      <c r="M46" s="18">
        <v>220</v>
      </c>
      <c r="N46" s="22">
        <v>37876</v>
      </c>
      <c r="O46" s="20">
        <f t="shared" si="2"/>
        <v>769</v>
      </c>
      <c r="P46" s="19">
        <f t="shared" si="3"/>
        <v>2188</v>
      </c>
      <c r="Q46" s="19">
        <f t="shared" si="4"/>
        <v>405</v>
      </c>
      <c r="R46" s="18">
        <f t="shared" si="5"/>
        <v>3362</v>
      </c>
    </row>
    <row r="47" spans="1:18" s="17" customFormat="1" ht="12.75">
      <c r="A47" s="22">
        <v>37877</v>
      </c>
      <c r="B47" s="4">
        <v>1429</v>
      </c>
      <c r="C47" s="4">
        <v>30</v>
      </c>
      <c r="D47" s="4">
        <v>0</v>
      </c>
      <c r="E47" s="4">
        <v>1391</v>
      </c>
      <c r="F47" s="4">
        <v>490</v>
      </c>
      <c r="G47" s="19">
        <f t="shared" si="0"/>
        <v>3340</v>
      </c>
      <c r="H47" s="4">
        <v>0</v>
      </c>
      <c r="I47" s="18">
        <f t="shared" si="1"/>
        <v>3340</v>
      </c>
      <c r="J47" s="4">
        <v>685</v>
      </c>
      <c r="K47" s="4"/>
      <c r="L47" s="4"/>
      <c r="M47" s="11">
        <v>100</v>
      </c>
      <c r="N47" s="22">
        <v>37877</v>
      </c>
      <c r="O47" s="20">
        <f t="shared" si="2"/>
        <v>774</v>
      </c>
      <c r="P47" s="19">
        <f t="shared" si="3"/>
        <v>2176</v>
      </c>
      <c r="Q47" s="19">
        <f t="shared" si="4"/>
        <v>390</v>
      </c>
      <c r="R47" s="18">
        <f t="shared" si="5"/>
        <v>3340</v>
      </c>
    </row>
    <row r="48" spans="1:18" s="17" customFormat="1" ht="12.75">
      <c r="A48" s="22">
        <v>37878</v>
      </c>
      <c r="B48" s="4">
        <v>1360</v>
      </c>
      <c r="C48" s="4">
        <v>27</v>
      </c>
      <c r="D48" s="4">
        <v>0</v>
      </c>
      <c r="E48" s="4">
        <v>1344</v>
      </c>
      <c r="F48" s="4">
        <v>540</v>
      </c>
      <c r="G48" s="19">
        <f t="shared" si="0"/>
        <v>3271</v>
      </c>
      <c r="H48" s="4">
        <v>0</v>
      </c>
      <c r="I48" s="18">
        <f t="shared" si="1"/>
        <v>3271</v>
      </c>
      <c r="J48" s="4">
        <v>690</v>
      </c>
      <c r="K48" s="4"/>
      <c r="L48" s="4"/>
      <c r="M48" s="11">
        <v>90</v>
      </c>
      <c r="N48" s="22">
        <v>37878</v>
      </c>
      <c r="O48" s="20">
        <f t="shared" si="2"/>
        <v>697</v>
      </c>
      <c r="P48" s="19">
        <f t="shared" si="3"/>
        <v>2124</v>
      </c>
      <c r="Q48" s="19">
        <f t="shared" si="4"/>
        <v>450</v>
      </c>
      <c r="R48" s="18">
        <f t="shared" si="5"/>
        <v>3271</v>
      </c>
    </row>
    <row r="49" spans="1:18" s="17" customFormat="1" ht="12.75">
      <c r="A49" s="22">
        <v>37879</v>
      </c>
      <c r="B49" s="4">
        <v>1452</v>
      </c>
      <c r="C49" s="4">
        <v>35</v>
      </c>
      <c r="D49" s="4">
        <v>0</v>
      </c>
      <c r="E49" s="4">
        <v>1494</v>
      </c>
      <c r="F49" s="4">
        <v>545</v>
      </c>
      <c r="G49" s="19">
        <f t="shared" si="0"/>
        <v>3526</v>
      </c>
      <c r="H49" s="4">
        <v>0</v>
      </c>
      <c r="I49" s="18">
        <f t="shared" si="1"/>
        <v>3526</v>
      </c>
      <c r="J49" s="4">
        <v>710</v>
      </c>
      <c r="K49" s="4"/>
      <c r="L49" s="4"/>
      <c r="M49" s="11">
        <v>110</v>
      </c>
      <c r="N49" s="22">
        <v>37879</v>
      </c>
      <c r="O49" s="20">
        <f t="shared" si="2"/>
        <v>777</v>
      </c>
      <c r="P49" s="19">
        <f t="shared" si="3"/>
        <v>2314</v>
      </c>
      <c r="Q49" s="19">
        <f t="shared" si="4"/>
        <v>435</v>
      </c>
      <c r="R49" s="18">
        <f t="shared" si="5"/>
        <v>3526</v>
      </c>
    </row>
    <row r="50" spans="1:18" s="17" customFormat="1" ht="12.75">
      <c r="A50" s="22">
        <v>37880</v>
      </c>
      <c r="B50" s="4">
        <v>1493</v>
      </c>
      <c r="C50" s="4">
        <v>30</v>
      </c>
      <c r="D50" s="4">
        <v>0</v>
      </c>
      <c r="E50" s="4">
        <v>1520</v>
      </c>
      <c r="F50" s="4">
        <v>410</v>
      </c>
      <c r="G50" s="19">
        <f t="shared" si="0"/>
        <v>3453</v>
      </c>
      <c r="H50" s="4">
        <v>0</v>
      </c>
      <c r="I50" s="18">
        <f t="shared" si="1"/>
        <v>3453</v>
      </c>
      <c r="J50" s="4">
        <v>680</v>
      </c>
      <c r="K50" s="4"/>
      <c r="L50" s="4"/>
      <c r="M50" s="11">
        <v>90</v>
      </c>
      <c r="N50" s="22">
        <v>37880</v>
      </c>
      <c r="O50" s="20">
        <f t="shared" si="2"/>
        <v>843</v>
      </c>
      <c r="P50" s="19">
        <f t="shared" si="3"/>
        <v>2290</v>
      </c>
      <c r="Q50" s="19">
        <f t="shared" si="4"/>
        <v>320</v>
      </c>
      <c r="R50" s="18">
        <f t="shared" si="5"/>
        <v>3453</v>
      </c>
    </row>
    <row r="51" spans="1:18" s="17" customFormat="1" ht="12.75">
      <c r="A51" s="22">
        <v>37881</v>
      </c>
      <c r="B51" s="4">
        <v>1405</v>
      </c>
      <c r="C51" s="4">
        <v>25</v>
      </c>
      <c r="D51" s="4">
        <v>30</v>
      </c>
      <c r="E51" s="4">
        <v>1365</v>
      </c>
      <c r="F51" s="4">
        <v>480</v>
      </c>
      <c r="G51" s="19">
        <f t="shared" si="0"/>
        <v>3305</v>
      </c>
      <c r="H51" s="4">
        <v>0</v>
      </c>
      <c r="I51" s="18">
        <f t="shared" si="1"/>
        <v>3305</v>
      </c>
      <c r="J51" s="4">
        <v>630</v>
      </c>
      <c r="K51" s="4"/>
      <c r="L51" s="4"/>
      <c r="M51" s="11">
        <v>70</v>
      </c>
      <c r="N51" s="22">
        <v>37881</v>
      </c>
      <c r="O51" s="20">
        <f t="shared" si="2"/>
        <v>830</v>
      </c>
      <c r="P51" s="19">
        <f t="shared" si="3"/>
        <v>2065</v>
      </c>
      <c r="Q51" s="19">
        <f t="shared" si="4"/>
        <v>410</v>
      </c>
      <c r="R51" s="18">
        <f t="shared" si="5"/>
        <v>3305</v>
      </c>
    </row>
    <row r="52" spans="1:18" s="17" customFormat="1" ht="12.75">
      <c r="A52" s="22">
        <v>37882</v>
      </c>
      <c r="B52" s="4">
        <v>1461</v>
      </c>
      <c r="C52" s="4">
        <v>36</v>
      </c>
      <c r="D52" s="4">
        <v>41</v>
      </c>
      <c r="E52" s="4">
        <v>1435</v>
      </c>
      <c r="F52" s="4">
        <v>570</v>
      </c>
      <c r="G52" s="19">
        <f t="shared" si="0"/>
        <v>3543</v>
      </c>
      <c r="H52" s="4">
        <v>0</v>
      </c>
      <c r="I52" s="18">
        <f t="shared" si="1"/>
        <v>3543</v>
      </c>
      <c r="J52" s="4">
        <v>640</v>
      </c>
      <c r="K52" s="4"/>
      <c r="L52" s="4"/>
      <c r="M52" s="11">
        <v>85</v>
      </c>
      <c r="N52" s="22">
        <v>37882</v>
      </c>
      <c r="O52" s="20">
        <f t="shared" si="2"/>
        <v>898</v>
      </c>
      <c r="P52" s="19">
        <f t="shared" si="3"/>
        <v>2160</v>
      </c>
      <c r="Q52" s="19">
        <f t="shared" si="4"/>
        <v>485</v>
      </c>
      <c r="R52" s="18">
        <f t="shared" si="5"/>
        <v>3543</v>
      </c>
    </row>
    <row r="53" spans="1:18" s="17" customFormat="1" ht="12.75">
      <c r="A53" s="22">
        <v>37883</v>
      </c>
      <c r="B53" s="4">
        <v>1507</v>
      </c>
      <c r="C53" s="4">
        <v>27</v>
      </c>
      <c r="D53" s="4">
        <v>52</v>
      </c>
      <c r="E53" s="4">
        <v>1238</v>
      </c>
      <c r="F53" s="4">
        <v>430</v>
      </c>
      <c r="G53" s="19">
        <f t="shared" si="0"/>
        <v>3254</v>
      </c>
      <c r="H53" s="4">
        <v>0</v>
      </c>
      <c r="I53" s="18">
        <f t="shared" si="1"/>
        <v>3254</v>
      </c>
      <c r="J53" s="4">
        <v>670</v>
      </c>
      <c r="K53" s="4"/>
      <c r="L53" s="4"/>
      <c r="M53" s="11">
        <v>20</v>
      </c>
      <c r="N53" s="22">
        <v>37883</v>
      </c>
      <c r="O53" s="20">
        <f t="shared" si="2"/>
        <v>916</v>
      </c>
      <c r="P53" s="19">
        <f t="shared" si="3"/>
        <v>1928</v>
      </c>
      <c r="Q53" s="19">
        <f t="shared" si="4"/>
        <v>410</v>
      </c>
      <c r="R53" s="18">
        <f t="shared" si="5"/>
        <v>3254</v>
      </c>
    </row>
    <row r="54" spans="1:18" s="17" customFormat="1" ht="12.75">
      <c r="A54" s="22">
        <v>37884</v>
      </c>
      <c r="B54" s="4">
        <v>1467</v>
      </c>
      <c r="C54" s="4">
        <v>30</v>
      </c>
      <c r="D54" s="4">
        <v>47</v>
      </c>
      <c r="E54" s="4">
        <v>1523</v>
      </c>
      <c r="F54" s="4">
        <v>510</v>
      </c>
      <c r="G54" s="19">
        <f t="shared" si="0"/>
        <v>3577</v>
      </c>
      <c r="H54" s="4">
        <v>0</v>
      </c>
      <c r="I54" s="18">
        <f t="shared" si="1"/>
        <v>3577</v>
      </c>
      <c r="J54" s="4">
        <v>680</v>
      </c>
      <c r="K54" s="4"/>
      <c r="L54" s="4"/>
      <c r="M54" s="11">
        <v>95</v>
      </c>
      <c r="N54" s="22">
        <v>37884</v>
      </c>
      <c r="O54" s="20">
        <f t="shared" si="2"/>
        <v>864</v>
      </c>
      <c r="P54" s="19">
        <f t="shared" si="3"/>
        <v>2298</v>
      </c>
      <c r="Q54" s="19">
        <f t="shared" si="4"/>
        <v>415</v>
      </c>
      <c r="R54" s="18">
        <f t="shared" si="5"/>
        <v>3577</v>
      </c>
    </row>
    <row r="55" spans="1:18" s="17" customFormat="1" ht="12.75">
      <c r="A55" s="22">
        <v>37885</v>
      </c>
      <c r="B55" s="4">
        <v>1601</v>
      </c>
      <c r="C55" s="4">
        <v>30</v>
      </c>
      <c r="D55" s="4">
        <v>44</v>
      </c>
      <c r="E55" s="4">
        <v>1184</v>
      </c>
      <c r="F55" s="4">
        <v>465</v>
      </c>
      <c r="G55" s="19">
        <f t="shared" si="0"/>
        <v>3324</v>
      </c>
      <c r="H55" s="4">
        <v>0</v>
      </c>
      <c r="I55" s="18">
        <f t="shared" si="1"/>
        <v>3324</v>
      </c>
      <c r="J55" s="4">
        <v>750</v>
      </c>
      <c r="K55" s="4"/>
      <c r="L55" s="4"/>
      <c r="M55" s="11">
        <v>80</v>
      </c>
      <c r="N55" s="22">
        <v>37885</v>
      </c>
      <c r="O55" s="20">
        <f t="shared" si="2"/>
        <v>925</v>
      </c>
      <c r="P55" s="19">
        <f t="shared" si="3"/>
        <v>2014</v>
      </c>
      <c r="Q55" s="19">
        <f t="shared" si="4"/>
        <v>385</v>
      </c>
      <c r="R55" s="18">
        <f t="shared" si="5"/>
        <v>3324</v>
      </c>
    </row>
    <row r="56" spans="1:18" s="17" customFormat="1" ht="12.75">
      <c r="A56" s="22">
        <v>37886</v>
      </c>
      <c r="B56" s="4">
        <v>1814</v>
      </c>
      <c r="C56" s="4">
        <v>35</v>
      </c>
      <c r="D56" s="4">
        <v>75</v>
      </c>
      <c r="E56" s="4">
        <v>1324</v>
      </c>
      <c r="F56" s="4">
        <v>530</v>
      </c>
      <c r="G56" s="19">
        <f t="shared" si="0"/>
        <v>3778</v>
      </c>
      <c r="H56" s="4">
        <v>0</v>
      </c>
      <c r="I56" s="18">
        <f t="shared" si="1"/>
        <v>3778</v>
      </c>
      <c r="J56" s="4">
        <v>850</v>
      </c>
      <c r="K56" s="4"/>
      <c r="L56" s="4"/>
      <c r="M56" s="11">
        <v>75</v>
      </c>
      <c r="N56" s="22">
        <v>37886</v>
      </c>
      <c r="O56" s="20">
        <f t="shared" si="2"/>
        <v>1074</v>
      </c>
      <c r="P56" s="19">
        <f t="shared" si="3"/>
        <v>2249</v>
      </c>
      <c r="Q56" s="19">
        <f t="shared" si="4"/>
        <v>455</v>
      </c>
      <c r="R56" s="18">
        <f t="shared" si="5"/>
        <v>3778</v>
      </c>
    </row>
    <row r="57" spans="1:18" s="17" customFormat="1" ht="12.75">
      <c r="A57" s="22">
        <v>37887</v>
      </c>
      <c r="B57" s="4">
        <v>1880</v>
      </c>
      <c r="C57" s="4">
        <v>85</v>
      </c>
      <c r="D57" s="4">
        <v>17</v>
      </c>
      <c r="E57" s="4">
        <v>1371</v>
      </c>
      <c r="F57" s="4">
        <v>520</v>
      </c>
      <c r="G57" s="19">
        <f t="shared" si="0"/>
        <v>3873</v>
      </c>
      <c r="H57" s="4">
        <v>0</v>
      </c>
      <c r="I57" s="18">
        <f t="shared" si="1"/>
        <v>3873</v>
      </c>
      <c r="J57" s="4">
        <v>745</v>
      </c>
      <c r="K57" s="4"/>
      <c r="L57" s="4"/>
      <c r="M57" s="11">
        <v>110</v>
      </c>
      <c r="N57" s="22">
        <v>37887</v>
      </c>
      <c r="O57" s="20">
        <f t="shared" si="2"/>
        <v>1237</v>
      </c>
      <c r="P57" s="19">
        <f t="shared" si="3"/>
        <v>2226</v>
      </c>
      <c r="Q57" s="19">
        <f t="shared" si="4"/>
        <v>410</v>
      </c>
      <c r="R57" s="18">
        <f t="shared" si="5"/>
        <v>3873</v>
      </c>
    </row>
    <row r="58" spans="1:18" s="17" customFormat="1" ht="12.75">
      <c r="A58" s="22">
        <v>37888</v>
      </c>
      <c r="B58" s="4">
        <v>1765</v>
      </c>
      <c r="C58" s="4">
        <v>60</v>
      </c>
      <c r="D58" s="4">
        <v>70</v>
      </c>
      <c r="E58" s="4">
        <v>1351</v>
      </c>
      <c r="F58" s="4">
        <v>535</v>
      </c>
      <c r="G58" s="19">
        <f t="shared" si="0"/>
        <v>3781</v>
      </c>
      <c r="H58" s="4">
        <v>0</v>
      </c>
      <c r="I58" s="18">
        <f t="shared" si="1"/>
        <v>3781</v>
      </c>
      <c r="J58" s="4">
        <v>725</v>
      </c>
      <c r="K58" s="4"/>
      <c r="L58" s="4"/>
      <c r="M58" s="11">
        <v>110</v>
      </c>
      <c r="N58" s="22">
        <v>37888</v>
      </c>
      <c r="O58" s="20">
        <f t="shared" si="2"/>
        <v>1170</v>
      </c>
      <c r="P58" s="19">
        <f t="shared" si="3"/>
        <v>2186</v>
      </c>
      <c r="Q58" s="19">
        <f t="shared" si="4"/>
        <v>425</v>
      </c>
      <c r="R58" s="18">
        <f t="shared" si="5"/>
        <v>3781</v>
      </c>
    </row>
    <row r="59" spans="1:18" s="17" customFormat="1" ht="12.75">
      <c r="A59" s="22">
        <v>37889</v>
      </c>
      <c r="B59" s="4">
        <v>1745</v>
      </c>
      <c r="C59" s="4">
        <v>60</v>
      </c>
      <c r="D59" s="4">
        <v>70</v>
      </c>
      <c r="E59" s="4">
        <v>1286</v>
      </c>
      <c r="F59" s="4">
        <v>504</v>
      </c>
      <c r="G59" s="19">
        <f t="shared" si="0"/>
        <v>3665</v>
      </c>
      <c r="H59" s="4">
        <v>0</v>
      </c>
      <c r="I59" s="18">
        <f t="shared" si="1"/>
        <v>3665</v>
      </c>
      <c r="J59" s="4">
        <v>750</v>
      </c>
      <c r="K59" s="4"/>
      <c r="L59" s="4"/>
      <c r="M59" s="11">
        <v>85</v>
      </c>
      <c r="N59" s="22">
        <v>37889</v>
      </c>
      <c r="O59" s="20">
        <f t="shared" si="2"/>
        <v>1125</v>
      </c>
      <c r="P59" s="19">
        <f t="shared" si="3"/>
        <v>2121</v>
      </c>
      <c r="Q59" s="19">
        <f t="shared" si="4"/>
        <v>419</v>
      </c>
      <c r="R59" s="18">
        <f t="shared" si="5"/>
        <v>3665</v>
      </c>
    </row>
    <row r="60" spans="1:18" s="17" customFormat="1" ht="12.75">
      <c r="A60" s="22">
        <v>37890</v>
      </c>
      <c r="B60" s="4">
        <v>1744</v>
      </c>
      <c r="C60" s="4">
        <v>53</v>
      </c>
      <c r="D60" s="4">
        <v>42</v>
      </c>
      <c r="E60" s="4">
        <v>1233</v>
      </c>
      <c r="F60" s="4">
        <v>650</v>
      </c>
      <c r="G60" s="19">
        <f t="shared" si="0"/>
        <v>3722</v>
      </c>
      <c r="H60" s="4">
        <v>0</v>
      </c>
      <c r="I60" s="18">
        <f t="shared" si="1"/>
        <v>3722</v>
      </c>
      <c r="J60" s="4">
        <v>730</v>
      </c>
      <c r="K60" s="4"/>
      <c r="L60" s="4"/>
      <c r="M60" s="11">
        <v>155</v>
      </c>
      <c r="N60" s="22">
        <v>37890</v>
      </c>
      <c r="O60" s="20">
        <f t="shared" si="2"/>
        <v>1109</v>
      </c>
      <c r="P60" s="19">
        <f t="shared" si="3"/>
        <v>2118</v>
      </c>
      <c r="Q60" s="19">
        <f t="shared" si="4"/>
        <v>495</v>
      </c>
      <c r="R60" s="18">
        <f t="shared" si="5"/>
        <v>3722</v>
      </c>
    </row>
    <row r="61" spans="1:18" s="17" customFormat="1" ht="12.75">
      <c r="A61" s="22">
        <v>37891</v>
      </c>
      <c r="B61" s="4">
        <v>1815</v>
      </c>
      <c r="C61" s="4">
        <v>58</v>
      </c>
      <c r="D61" s="4">
        <v>75</v>
      </c>
      <c r="E61" s="4">
        <v>1386</v>
      </c>
      <c r="F61" s="4">
        <v>605</v>
      </c>
      <c r="G61" s="19">
        <f t="shared" si="0"/>
        <v>3939</v>
      </c>
      <c r="H61" s="4">
        <v>0</v>
      </c>
      <c r="I61" s="18">
        <f t="shared" si="1"/>
        <v>3939</v>
      </c>
      <c r="J61" s="4">
        <v>740</v>
      </c>
      <c r="K61" s="4"/>
      <c r="L61" s="4"/>
      <c r="M61" s="11">
        <v>125</v>
      </c>
      <c r="N61" s="22">
        <v>37891</v>
      </c>
      <c r="O61" s="20">
        <f t="shared" si="2"/>
        <v>1208</v>
      </c>
      <c r="P61" s="19">
        <f t="shared" si="3"/>
        <v>2251</v>
      </c>
      <c r="Q61" s="19">
        <f t="shared" si="4"/>
        <v>480</v>
      </c>
      <c r="R61" s="18">
        <f t="shared" si="5"/>
        <v>3939</v>
      </c>
    </row>
    <row r="62" spans="1:18" s="17" customFormat="1" ht="12.75">
      <c r="A62" s="22">
        <v>37892</v>
      </c>
      <c r="B62" s="4">
        <v>1728</v>
      </c>
      <c r="C62" s="4">
        <v>60</v>
      </c>
      <c r="D62" s="4">
        <v>78</v>
      </c>
      <c r="E62" s="4">
        <v>1417</v>
      </c>
      <c r="F62" s="4">
        <v>612</v>
      </c>
      <c r="G62" s="19">
        <f t="shared" si="0"/>
        <v>3895</v>
      </c>
      <c r="H62" s="4">
        <v>0</v>
      </c>
      <c r="I62" s="18">
        <f t="shared" si="1"/>
        <v>3895</v>
      </c>
      <c r="J62" s="4">
        <v>750</v>
      </c>
      <c r="K62" s="4"/>
      <c r="L62" s="4"/>
      <c r="M62" s="11">
        <v>110</v>
      </c>
      <c r="N62" s="22">
        <v>37892</v>
      </c>
      <c r="O62" s="20">
        <f t="shared" si="2"/>
        <v>1116</v>
      </c>
      <c r="P62" s="19">
        <f t="shared" si="3"/>
        <v>2277</v>
      </c>
      <c r="Q62" s="19">
        <f t="shared" si="4"/>
        <v>502</v>
      </c>
      <c r="R62" s="18">
        <f t="shared" si="5"/>
        <v>3895</v>
      </c>
    </row>
    <row r="63" spans="1:18" s="17" customFormat="1" ht="12.75">
      <c r="A63" s="22">
        <v>37893</v>
      </c>
      <c r="B63" s="4">
        <v>1641</v>
      </c>
      <c r="C63" s="4">
        <v>60</v>
      </c>
      <c r="D63" s="4">
        <v>80</v>
      </c>
      <c r="E63" s="4">
        <v>1385</v>
      </c>
      <c r="F63" s="4">
        <v>684</v>
      </c>
      <c r="G63" s="19">
        <f t="shared" si="0"/>
        <v>3850</v>
      </c>
      <c r="H63" s="4">
        <v>0</v>
      </c>
      <c r="I63" s="18">
        <f t="shared" si="1"/>
        <v>3850</v>
      </c>
      <c r="J63" s="4">
        <v>750</v>
      </c>
      <c r="K63" s="4"/>
      <c r="L63" s="4"/>
      <c r="M63" s="11">
        <v>160</v>
      </c>
      <c r="N63" s="22">
        <v>37893</v>
      </c>
      <c r="O63" s="20">
        <f t="shared" si="2"/>
        <v>1031</v>
      </c>
      <c r="P63" s="19">
        <f t="shared" si="3"/>
        <v>2295</v>
      </c>
      <c r="Q63" s="19">
        <f t="shared" si="4"/>
        <v>524</v>
      </c>
      <c r="R63" s="18">
        <f t="shared" si="5"/>
        <v>3850</v>
      </c>
    </row>
    <row r="64" spans="1:18" s="17" customFormat="1" ht="12.75">
      <c r="A64" s="22">
        <v>37894</v>
      </c>
      <c r="B64" s="4">
        <v>1773</v>
      </c>
      <c r="C64" s="4">
        <v>33</v>
      </c>
      <c r="D64" s="4">
        <v>78</v>
      </c>
      <c r="E64" s="4">
        <v>1707</v>
      </c>
      <c r="F64" s="4">
        <v>509</v>
      </c>
      <c r="G64" s="19">
        <f t="shared" si="0"/>
        <v>4100</v>
      </c>
      <c r="H64" s="4">
        <v>67</v>
      </c>
      <c r="I64" s="18">
        <f t="shared" si="1"/>
        <v>4167</v>
      </c>
      <c r="J64" s="4">
        <v>740</v>
      </c>
      <c r="K64" s="4"/>
      <c r="L64" s="4"/>
      <c r="M64" s="11">
        <v>50</v>
      </c>
      <c r="N64" s="22">
        <v>37894</v>
      </c>
      <c r="O64" s="20">
        <f t="shared" si="2"/>
        <v>1144</v>
      </c>
      <c r="P64" s="19">
        <f t="shared" si="3"/>
        <v>2497</v>
      </c>
      <c r="Q64" s="19">
        <f t="shared" si="4"/>
        <v>459</v>
      </c>
      <c r="R64" s="18">
        <f t="shared" si="5"/>
        <v>4100</v>
      </c>
    </row>
    <row r="65" spans="1:18" s="17" customFormat="1" ht="12.75">
      <c r="A65" s="22">
        <v>37895</v>
      </c>
      <c r="B65" s="4">
        <v>1593</v>
      </c>
      <c r="C65" s="4">
        <v>57</v>
      </c>
      <c r="D65" s="4">
        <v>80</v>
      </c>
      <c r="E65" s="4">
        <v>1400</v>
      </c>
      <c r="F65" s="4">
        <v>715</v>
      </c>
      <c r="G65" s="19">
        <f t="shared" si="0"/>
        <v>3845</v>
      </c>
      <c r="H65" s="4">
        <v>117</v>
      </c>
      <c r="I65" s="18">
        <f t="shared" si="1"/>
        <v>3962</v>
      </c>
      <c r="J65" s="4">
        <v>730</v>
      </c>
      <c r="K65" s="4"/>
      <c r="L65" s="4"/>
      <c r="M65" s="11">
        <v>180</v>
      </c>
      <c r="N65" s="22">
        <v>37895</v>
      </c>
      <c r="O65" s="20">
        <f t="shared" si="2"/>
        <v>1000</v>
      </c>
      <c r="P65" s="19">
        <f t="shared" si="3"/>
        <v>2310</v>
      </c>
      <c r="Q65" s="19">
        <f t="shared" si="4"/>
        <v>535</v>
      </c>
      <c r="R65" s="18">
        <f t="shared" si="5"/>
        <v>3845</v>
      </c>
    </row>
    <row r="66" spans="1:18" s="17" customFormat="1" ht="12.75">
      <c r="A66" s="22">
        <v>37896</v>
      </c>
      <c r="B66" s="4">
        <v>1571</v>
      </c>
      <c r="C66" s="4">
        <v>60</v>
      </c>
      <c r="D66" s="4">
        <v>80</v>
      </c>
      <c r="E66" s="4">
        <v>1524</v>
      </c>
      <c r="F66" s="4">
        <v>785</v>
      </c>
      <c r="G66" s="19">
        <f t="shared" si="0"/>
        <v>4020</v>
      </c>
      <c r="H66" s="4">
        <v>57</v>
      </c>
      <c r="I66" s="18">
        <f t="shared" si="1"/>
        <v>4077</v>
      </c>
      <c r="J66" s="4">
        <v>750</v>
      </c>
      <c r="K66" s="4"/>
      <c r="L66" s="4"/>
      <c r="M66" s="11">
        <v>180</v>
      </c>
      <c r="N66" s="22">
        <v>37896</v>
      </c>
      <c r="O66" s="20">
        <f t="shared" si="2"/>
        <v>961</v>
      </c>
      <c r="P66" s="19">
        <f t="shared" si="3"/>
        <v>2454</v>
      </c>
      <c r="Q66" s="19">
        <f t="shared" si="4"/>
        <v>605</v>
      </c>
      <c r="R66" s="18">
        <f t="shared" si="5"/>
        <v>4020</v>
      </c>
    </row>
    <row r="67" spans="1:18" s="17" customFormat="1" ht="12.75">
      <c r="A67" s="22">
        <v>37897</v>
      </c>
      <c r="B67" s="4">
        <v>1478</v>
      </c>
      <c r="C67" s="4">
        <v>55</v>
      </c>
      <c r="D67" s="4">
        <v>10</v>
      </c>
      <c r="E67" s="4">
        <v>1546</v>
      </c>
      <c r="F67" s="4">
        <v>739</v>
      </c>
      <c r="G67" s="19">
        <f t="shared" si="0"/>
        <v>3828</v>
      </c>
      <c r="H67" s="4">
        <v>58</v>
      </c>
      <c r="I67" s="18">
        <f t="shared" si="1"/>
        <v>3886</v>
      </c>
      <c r="J67" s="4">
        <v>720</v>
      </c>
      <c r="K67" s="4"/>
      <c r="L67" s="4"/>
      <c r="M67" s="11">
        <v>120</v>
      </c>
      <c r="N67" s="22">
        <v>37897</v>
      </c>
      <c r="O67" s="20">
        <f t="shared" si="2"/>
        <v>823</v>
      </c>
      <c r="P67" s="19">
        <f t="shared" si="3"/>
        <v>2386</v>
      </c>
      <c r="Q67" s="19">
        <f t="shared" si="4"/>
        <v>619</v>
      </c>
      <c r="R67" s="18">
        <f t="shared" si="5"/>
        <v>3828</v>
      </c>
    </row>
    <row r="68" spans="1:18" s="2" customFormat="1" ht="12.75">
      <c r="A68" s="22">
        <v>37898</v>
      </c>
      <c r="B68" s="4">
        <v>1696</v>
      </c>
      <c r="C68" s="4">
        <v>45</v>
      </c>
      <c r="D68" s="4">
        <v>78</v>
      </c>
      <c r="E68" s="4">
        <v>1603</v>
      </c>
      <c r="F68" s="4">
        <v>728</v>
      </c>
      <c r="G68" s="19">
        <f t="shared" si="0"/>
        <v>4150</v>
      </c>
      <c r="H68" s="4">
        <v>57</v>
      </c>
      <c r="I68" s="18">
        <f t="shared" si="1"/>
        <v>4207</v>
      </c>
      <c r="J68" s="4">
        <v>740</v>
      </c>
      <c r="K68" s="4"/>
      <c r="L68" s="4"/>
      <c r="M68" s="11">
        <v>135</v>
      </c>
      <c r="N68" s="22">
        <v>37898</v>
      </c>
      <c r="O68" s="20">
        <f t="shared" si="2"/>
        <v>1079</v>
      </c>
      <c r="P68" s="19">
        <f t="shared" si="3"/>
        <v>2478</v>
      </c>
      <c r="Q68" s="19">
        <f t="shared" si="4"/>
        <v>593</v>
      </c>
      <c r="R68" s="18">
        <f t="shared" si="5"/>
        <v>4150</v>
      </c>
    </row>
    <row r="69" spans="1:18" s="2" customFormat="1" ht="12.75">
      <c r="A69" s="22">
        <v>37899</v>
      </c>
      <c r="B69" s="4">
        <v>1800</v>
      </c>
      <c r="C69" s="4">
        <v>59</v>
      </c>
      <c r="D69" s="4">
        <v>80</v>
      </c>
      <c r="E69" s="4">
        <v>1666</v>
      </c>
      <c r="F69" s="4">
        <v>755</v>
      </c>
      <c r="G69" s="19">
        <f t="shared" si="0"/>
        <v>4360</v>
      </c>
      <c r="H69" s="4">
        <v>57</v>
      </c>
      <c r="I69" s="18">
        <f t="shared" si="1"/>
        <v>4417</v>
      </c>
      <c r="J69" s="4">
        <v>745</v>
      </c>
      <c r="K69" s="4"/>
      <c r="L69" s="4"/>
      <c r="M69" s="11">
        <v>200</v>
      </c>
      <c r="N69" s="22">
        <v>37899</v>
      </c>
      <c r="O69" s="20">
        <f t="shared" si="2"/>
        <v>1194</v>
      </c>
      <c r="P69" s="19">
        <f t="shared" si="3"/>
        <v>2611</v>
      </c>
      <c r="Q69" s="19">
        <f t="shared" si="4"/>
        <v>555</v>
      </c>
      <c r="R69" s="18">
        <f t="shared" si="5"/>
        <v>4360</v>
      </c>
    </row>
    <row r="70" spans="1:18" s="2" customFormat="1" ht="12.75">
      <c r="A70" s="22">
        <v>37900</v>
      </c>
      <c r="B70" s="4">
        <v>1853</v>
      </c>
      <c r="C70" s="4">
        <v>60</v>
      </c>
      <c r="D70" s="4">
        <v>80</v>
      </c>
      <c r="E70" s="4">
        <v>1569</v>
      </c>
      <c r="F70" s="4">
        <v>899</v>
      </c>
      <c r="G70" s="19">
        <f aca="true" t="shared" si="6" ref="G70:G148">SUM(B70+C70+D70+E70+F70)</f>
        <v>4461</v>
      </c>
      <c r="H70" s="4">
        <v>57</v>
      </c>
      <c r="I70" s="18">
        <f aca="true" t="shared" si="7" ref="I70:I148">SUM(G70+H70)</f>
        <v>4518</v>
      </c>
      <c r="J70" s="4">
        <v>880</v>
      </c>
      <c r="K70" s="4"/>
      <c r="L70" s="4"/>
      <c r="M70" s="11">
        <v>225</v>
      </c>
      <c r="N70" s="22">
        <v>37900</v>
      </c>
      <c r="O70" s="20">
        <f aca="true" t="shared" si="8" ref="O70:O150">SUM(B70+C70+D70-J70)</f>
        <v>1113</v>
      </c>
      <c r="P70" s="19">
        <f aca="true" t="shared" si="9" ref="P70:P148">SUM(E70+J70+M70)</f>
        <v>2674</v>
      </c>
      <c r="Q70" s="19">
        <f aca="true" t="shared" si="10" ref="Q70:Q148">SUM(F70-M70)</f>
        <v>674</v>
      </c>
      <c r="R70" s="18">
        <f aca="true" t="shared" si="11" ref="R70:R148">SUM(O70:Q70)</f>
        <v>4461</v>
      </c>
    </row>
    <row r="71" spans="1:18" s="2" customFormat="1" ht="12.75">
      <c r="A71" s="22">
        <v>37901</v>
      </c>
      <c r="B71" s="4">
        <v>1789</v>
      </c>
      <c r="C71" s="4">
        <v>35</v>
      </c>
      <c r="D71" s="4">
        <v>80</v>
      </c>
      <c r="E71" s="4">
        <v>1592</v>
      </c>
      <c r="F71" s="4">
        <v>684</v>
      </c>
      <c r="G71" s="19">
        <f t="shared" si="6"/>
        <v>4180</v>
      </c>
      <c r="H71" s="4">
        <v>57</v>
      </c>
      <c r="I71" s="18">
        <f t="shared" si="7"/>
        <v>4237</v>
      </c>
      <c r="J71" s="4">
        <v>780</v>
      </c>
      <c r="K71" s="4"/>
      <c r="L71" s="4"/>
      <c r="M71" s="11">
        <v>90</v>
      </c>
      <c r="N71" s="22">
        <v>37901</v>
      </c>
      <c r="O71" s="20">
        <f t="shared" si="8"/>
        <v>1124</v>
      </c>
      <c r="P71" s="19">
        <f t="shared" si="9"/>
        <v>2462</v>
      </c>
      <c r="Q71" s="19">
        <f t="shared" si="10"/>
        <v>594</v>
      </c>
      <c r="R71" s="18">
        <f t="shared" si="11"/>
        <v>4180</v>
      </c>
    </row>
    <row r="72" spans="1:18" s="2" customFormat="1" ht="12.75">
      <c r="A72" s="22">
        <v>37902</v>
      </c>
      <c r="B72" s="4">
        <v>1787</v>
      </c>
      <c r="C72" s="4">
        <v>54</v>
      </c>
      <c r="D72" s="4">
        <v>80</v>
      </c>
      <c r="E72" s="4">
        <v>1585</v>
      </c>
      <c r="F72" s="4">
        <v>509</v>
      </c>
      <c r="G72" s="19">
        <f t="shared" si="6"/>
        <v>4015</v>
      </c>
      <c r="H72" s="4">
        <v>57</v>
      </c>
      <c r="I72" s="18">
        <f t="shared" si="7"/>
        <v>4072</v>
      </c>
      <c r="J72" s="4">
        <v>750</v>
      </c>
      <c r="K72" s="4"/>
      <c r="L72" s="4"/>
      <c r="M72" s="11">
        <v>50</v>
      </c>
      <c r="N72" s="22">
        <v>37902</v>
      </c>
      <c r="O72" s="20">
        <f t="shared" si="8"/>
        <v>1171</v>
      </c>
      <c r="P72" s="19">
        <f t="shared" si="9"/>
        <v>2385</v>
      </c>
      <c r="Q72" s="19">
        <f t="shared" si="10"/>
        <v>459</v>
      </c>
      <c r="R72" s="18">
        <f t="shared" si="11"/>
        <v>4015</v>
      </c>
    </row>
    <row r="73" spans="1:18" ht="12.75">
      <c r="A73" s="22">
        <v>37903</v>
      </c>
      <c r="B73" s="4">
        <v>1773</v>
      </c>
      <c r="C73" s="4">
        <v>33</v>
      </c>
      <c r="D73" s="4">
        <v>78</v>
      </c>
      <c r="E73" s="4">
        <v>1707</v>
      </c>
      <c r="F73" s="4">
        <v>509</v>
      </c>
      <c r="G73" s="19">
        <f t="shared" si="6"/>
        <v>4100</v>
      </c>
      <c r="H73" s="4">
        <v>67</v>
      </c>
      <c r="I73" s="18">
        <f t="shared" si="7"/>
        <v>4167</v>
      </c>
      <c r="J73" s="10">
        <v>740</v>
      </c>
      <c r="M73" s="11">
        <v>50</v>
      </c>
      <c r="N73" s="22">
        <v>37903</v>
      </c>
      <c r="O73" s="20">
        <f t="shared" si="8"/>
        <v>1144</v>
      </c>
      <c r="P73" s="19">
        <f t="shared" si="9"/>
        <v>2497</v>
      </c>
      <c r="Q73" s="19">
        <f t="shared" si="10"/>
        <v>459</v>
      </c>
      <c r="R73" s="18">
        <f t="shared" si="11"/>
        <v>4100</v>
      </c>
    </row>
    <row r="74" spans="1:18" s="8" customFormat="1" ht="12.75">
      <c r="A74" s="22">
        <v>37904</v>
      </c>
      <c r="B74" s="4">
        <v>1681</v>
      </c>
      <c r="C74" s="4">
        <v>60</v>
      </c>
      <c r="D74" s="4">
        <v>75</v>
      </c>
      <c r="E74" s="4">
        <v>1588</v>
      </c>
      <c r="F74" s="4">
        <v>619</v>
      </c>
      <c r="G74" s="19">
        <f t="shared" si="6"/>
        <v>4023</v>
      </c>
      <c r="H74" s="4">
        <v>67</v>
      </c>
      <c r="I74" s="18">
        <f t="shared" si="7"/>
        <v>4090</v>
      </c>
      <c r="J74" s="4">
        <v>780</v>
      </c>
      <c r="K74" s="4"/>
      <c r="L74" s="4"/>
      <c r="M74" s="11">
        <v>80</v>
      </c>
      <c r="N74" s="22">
        <v>37904</v>
      </c>
      <c r="O74" s="20">
        <f t="shared" si="8"/>
        <v>1036</v>
      </c>
      <c r="P74" s="19">
        <f t="shared" si="9"/>
        <v>2448</v>
      </c>
      <c r="Q74" s="19">
        <f t="shared" si="10"/>
        <v>539</v>
      </c>
      <c r="R74" s="18">
        <f t="shared" si="11"/>
        <v>4023</v>
      </c>
    </row>
    <row r="75" spans="1:18" s="8" customFormat="1" ht="12.75">
      <c r="A75" s="22">
        <v>37905</v>
      </c>
      <c r="B75" s="4">
        <v>1643</v>
      </c>
      <c r="C75" s="4">
        <v>60</v>
      </c>
      <c r="D75" s="4">
        <v>80</v>
      </c>
      <c r="E75" s="4">
        <v>1609</v>
      </c>
      <c r="F75" s="4">
        <v>679</v>
      </c>
      <c r="G75" s="19">
        <f t="shared" si="6"/>
        <v>4071</v>
      </c>
      <c r="H75" s="4">
        <v>67</v>
      </c>
      <c r="I75" s="18">
        <f t="shared" si="7"/>
        <v>4138</v>
      </c>
      <c r="J75" s="4">
        <v>760</v>
      </c>
      <c r="K75" s="4"/>
      <c r="L75" s="4"/>
      <c r="M75" s="11">
        <v>45</v>
      </c>
      <c r="N75" s="22">
        <v>37905</v>
      </c>
      <c r="O75" s="20">
        <f t="shared" si="8"/>
        <v>1023</v>
      </c>
      <c r="P75" s="19">
        <f t="shared" si="9"/>
        <v>2414</v>
      </c>
      <c r="Q75" s="19">
        <f t="shared" si="10"/>
        <v>634</v>
      </c>
      <c r="R75" s="18">
        <f t="shared" si="11"/>
        <v>4071</v>
      </c>
    </row>
    <row r="76" spans="1:18" s="8" customFormat="1" ht="12.75">
      <c r="A76" s="22">
        <v>37906</v>
      </c>
      <c r="B76" s="4">
        <v>1597</v>
      </c>
      <c r="C76" s="4">
        <v>63</v>
      </c>
      <c r="D76" s="4">
        <v>80</v>
      </c>
      <c r="E76" s="4">
        <v>1382</v>
      </c>
      <c r="F76" s="4">
        <v>759</v>
      </c>
      <c r="G76" s="19">
        <f t="shared" si="6"/>
        <v>3881</v>
      </c>
      <c r="H76" s="4">
        <v>67</v>
      </c>
      <c r="I76" s="18">
        <f t="shared" si="7"/>
        <v>3948</v>
      </c>
      <c r="J76" s="4">
        <v>750</v>
      </c>
      <c r="K76" s="4"/>
      <c r="L76" s="4"/>
      <c r="M76" s="11">
        <v>55</v>
      </c>
      <c r="N76" s="22">
        <v>37906</v>
      </c>
      <c r="O76" s="20">
        <f t="shared" si="8"/>
        <v>990</v>
      </c>
      <c r="P76" s="19">
        <f t="shared" si="9"/>
        <v>2187</v>
      </c>
      <c r="Q76" s="19">
        <f t="shared" si="10"/>
        <v>704</v>
      </c>
      <c r="R76" s="18">
        <f t="shared" si="11"/>
        <v>3881</v>
      </c>
    </row>
    <row r="77" spans="1:18" s="8" customFormat="1" ht="12.75">
      <c r="A77" s="22">
        <v>37907</v>
      </c>
      <c r="B77" s="4">
        <v>1651</v>
      </c>
      <c r="C77" s="4">
        <v>56</v>
      </c>
      <c r="D77" s="4">
        <v>75</v>
      </c>
      <c r="E77" s="4">
        <v>1278</v>
      </c>
      <c r="F77" s="4">
        <v>820</v>
      </c>
      <c r="G77" s="19">
        <f t="shared" si="6"/>
        <v>3880</v>
      </c>
      <c r="H77" s="4">
        <v>67</v>
      </c>
      <c r="I77" s="18">
        <f t="shared" si="7"/>
        <v>3947</v>
      </c>
      <c r="J77" s="4">
        <v>745</v>
      </c>
      <c r="K77" s="4"/>
      <c r="L77" s="4"/>
      <c r="M77" s="11">
        <v>200</v>
      </c>
      <c r="N77" s="22">
        <v>37907</v>
      </c>
      <c r="O77" s="20">
        <f t="shared" si="8"/>
        <v>1037</v>
      </c>
      <c r="P77" s="19">
        <f t="shared" si="9"/>
        <v>2223</v>
      </c>
      <c r="Q77" s="19">
        <f t="shared" si="10"/>
        <v>620</v>
      </c>
      <c r="R77" s="18">
        <f t="shared" si="11"/>
        <v>3880</v>
      </c>
    </row>
    <row r="78" spans="1:18" s="8" customFormat="1" ht="12.75">
      <c r="A78" s="22">
        <v>37908</v>
      </c>
      <c r="B78" s="4">
        <v>1621</v>
      </c>
      <c r="C78" s="4">
        <v>60</v>
      </c>
      <c r="D78" s="4">
        <v>80</v>
      </c>
      <c r="E78" s="4">
        <v>1283</v>
      </c>
      <c r="F78" s="4">
        <v>959</v>
      </c>
      <c r="G78" s="19">
        <f t="shared" si="6"/>
        <v>4003</v>
      </c>
      <c r="H78" s="4">
        <v>67</v>
      </c>
      <c r="I78" s="18">
        <f t="shared" si="7"/>
        <v>4070</v>
      </c>
      <c r="J78" s="4">
        <v>760</v>
      </c>
      <c r="K78" s="4"/>
      <c r="L78" s="4"/>
      <c r="M78" s="11">
        <v>260</v>
      </c>
      <c r="N78" s="22">
        <v>37908</v>
      </c>
      <c r="O78" s="20">
        <f t="shared" si="8"/>
        <v>1001</v>
      </c>
      <c r="P78" s="19">
        <f t="shared" si="9"/>
        <v>2303</v>
      </c>
      <c r="Q78" s="19">
        <f t="shared" si="10"/>
        <v>699</v>
      </c>
      <c r="R78" s="18">
        <f t="shared" si="11"/>
        <v>4003</v>
      </c>
    </row>
    <row r="79" spans="1:18" s="8" customFormat="1" ht="12.75">
      <c r="A79" s="22">
        <v>37909</v>
      </c>
      <c r="B79" s="4">
        <v>1434</v>
      </c>
      <c r="C79" s="4">
        <v>61</v>
      </c>
      <c r="D79" s="4">
        <v>78</v>
      </c>
      <c r="E79" s="4">
        <v>1282</v>
      </c>
      <c r="F79" s="4">
        <v>781</v>
      </c>
      <c r="G79" s="19">
        <f t="shared" si="6"/>
        <v>3636</v>
      </c>
      <c r="H79" s="4">
        <v>77</v>
      </c>
      <c r="I79" s="18">
        <f t="shared" si="7"/>
        <v>3713</v>
      </c>
      <c r="J79" s="4">
        <v>750</v>
      </c>
      <c r="K79" s="4"/>
      <c r="L79" s="4"/>
      <c r="M79" s="11">
        <v>240</v>
      </c>
      <c r="N79" s="22">
        <v>37909</v>
      </c>
      <c r="O79" s="20">
        <f t="shared" si="8"/>
        <v>823</v>
      </c>
      <c r="P79" s="19">
        <f t="shared" si="9"/>
        <v>2272</v>
      </c>
      <c r="Q79" s="19">
        <f t="shared" si="10"/>
        <v>541</v>
      </c>
      <c r="R79" s="18">
        <f t="shared" si="11"/>
        <v>3636</v>
      </c>
    </row>
    <row r="80" spans="1:18" ht="12.75">
      <c r="A80" s="22">
        <v>37910</v>
      </c>
      <c r="B80" s="4">
        <v>1579</v>
      </c>
      <c r="C80" s="4">
        <v>61</v>
      </c>
      <c r="D80" s="4">
        <v>80</v>
      </c>
      <c r="E80" s="4">
        <v>1105</v>
      </c>
      <c r="F80" s="4">
        <v>875</v>
      </c>
      <c r="G80" s="19">
        <f t="shared" si="6"/>
        <v>3700</v>
      </c>
      <c r="H80" s="4">
        <v>77</v>
      </c>
      <c r="I80" s="18">
        <f t="shared" si="7"/>
        <v>3777</v>
      </c>
      <c r="J80" s="4">
        <v>760</v>
      </c>
      <c r="M80" s="11">
        <v>250</v>
      </c>
      <c r="N80" s="22">
        <v>37910</v>
      </c>
      <c r="O80" s="20">
        <f t="shared" si="8"/>
        <v>960</v>
      </c>
      <c r="P80" s="19">
        <f t="shared" si="9"/>
        <v>2115</v>
      </c>
      <c r="Q80" s="19">
        <f t="shared" si="10"/>
        <v>625</v>
      </c>
      <c r="R80" s="18">
        <f t="shared" si="11"/>
        <v>3700</v>
      </c>
    </row>
    <row r="81" spans="1:18" ht="12.75">
      <c r="A81" s="22">
        <v>37911</v>
      </c>
      <c r="B81" s="4">
        <v>1621</v>
      </c>
      <c r="C81" s="4">
        <v>60</v>
      </c>
      <c r="D81" s="4">
        <v>75</v>
      </c>
      <c r="E81" s="4">
        <v>1229</v>
      </c>
      <c r="F81" s="4">
        <v>915</v>
      </c>
      <c r="G81" s="19">
        <f t="shared" si="6"/>
        <v>3900</v>
      </c>
      <c r="H81" s="4">
        <v>77</v>
      </c>
      <c r="I81" s="18">
        <f t="shared" si="7"/>
        <v>3977</v>
      </c>
      <c r="J81" s="4">
        <v>750</v>
      </c>
      <c r="M81" s="11">
        <v>250</v>
      </c>
      <c r="N81" s="22">
        <v>37911</v>
      </c>
      <c r="O81" s="20">
        <f t="shared" si="8"/>
        <v>1006</v>
      </c>
      <c r="P81" s="19">
        <f t="shared" si="9"/>
        <v>2229</v>
      </c>
      <c r="Q81" s="19">
        <f t="shared" si="10"/>
        <v>665</v>
      </c>
      <c r="R81" s="18">
        <f t="shared" si="11"/>
        <v>3900</v>
      </c>
    </row>
    <row r="82" spans="1:18" ht="12.75">
      <c r="A82" s="22">
        <v>37912</v>
      </c>
      <c r="B82" s="4">
        <v>1673</v>
      </c>
      <c r="C82" s="4">
        <v>0</v>
      </c>
      <c r="D82" s="4">
        <v>80</v>
      </c>
      <c r="E82" s="4">
        <v>1209</v>
      </c>
      <c r="F82" s="4">
        <v>877</v>
      </c>
      <c r="G82" s="19">
        <f t="shared" si="6"/>
        <v>3839</v>
      </c>
      <c r="H82" s="4">
        <v>77</v>
      </c>
      <c r="I82" s="18">
        <f t="shared" si="7"/>
        <v>3916</v>
      </c>
      <c r="J82" s="4">
        <v>750</v>
      </c>
      <c r="M82" s="11">
        <v>250</v>
      </c>
      <c r="N82" s="22">
        <v>37912</v>
      </c>
      <c r="O82" s="20">
        <f t="shared" si="8"/>
        <v>1003</v>
      </c>
      <c r="P82" s="19">
        <f t="shared" si="9"/>
        <v>2209</v>
      </c>
      <c r="Q82" s="19">
        <f t="shared" si="10"/>
        <v>627</v>
      </c>
      <c r="R82" s="18">
        <f t="shared" si="11"/>
        <v>3839</v>
      </c>
    </row>
    <row r="83" spans="1:18" ht="12.75">
      <c r="A83" s="22">
        <v>37913</v>
      </c>
      <c r="B83" s="4">
        <v>1715</v>
      </c>
      <c r="C83" s="4">
        <v>60</v>
      </c>
      <c r="D83" s="4">
        <v>80</v>
      </c>
      <c r="E83" s="4">
        <v>998</v>
      </c>
      <c r="F83" s="4">
        <v>907</v>
      </c>
      <c r="G83" s="19">
        <f t="shared" si="6"/>
        <v>3760</v>
      </c>
      <c r="H83" s="4">
        <v>77</v>
      </c>
      <c r="I83" s="18">
        <f t="shared" si="7"/>
        <v>3837</v>
      </c>
      <c r="J83" s="4">
        <v>760</v>
      </c>
      <c r="M83" s="11">
        <v>260</v>
      </c>
      <c r="N83" s="22">
        <v>37913</v>
      </c>
      <c r="O83" s="20">
        <f t="shared" si="8"/>
        <v>1095</v>
      </c>
      <c r="P83" s="19">
        <f t="shared" si="9"/>
        <v>2018</v>
      </c>
      <c r="Q83" s="19">
        <f t="shared" si="10"/>
        <v>647</v>
      </c>
      <c r="R83" s="18">
        <f t="shared" si="11"/>
        <v>3760</v>
      </c>
    </row>
    <row r="84" spans="1:18" ht="12.75">
      <c r="A84" s="22">
        <v>37914</v>
      </c>
      <c r="B84" s="4">
        <v>1413</v>
      </c>
      <c r="C84" s="4">
        <v>55</v>
      </c>
      <c r="D84" s="4">
        <v>64</v>
      </c>
      <c r="E84" s="4">
        <v>866</v>
      </c>
      <c r="F84" s="4">
        <v>884</v>
      </c>
      <c r="G84" s="19">
        <f t="shared" si="6"/>
        <v>3282</v>
      </c>
      <c r="H84" s="4">
        <v>77</v>
      </c>
      <c r="I84" s="18">
        <f t="shared" si="7"/>
        <v>3359</v>
      </c>
      <c r="J84" s="4">
        <v>700</v>
      </c>
      <c r="M84" s="11">
        <v>200</v>
      </c>
      <c r="N84" s="22">
        <v>37914</v>
      </c>
      <c r="O84" s="20">
        <f t="shared" si="8"/>
        <v>832</v>
      </c>
      <c r="P84" s="19">
        <f t="shared" si="9"/>
        <v>1766</v>
      </c>
      <c r="Q84" s="19">
        <f t="shared" si="10"/>
        <v>684</v>
      </c>
      <c r="R84" s="18">
        <f t="shared" si="11"/>
        <v>3282</v>
      </c>
    </row>
    <row r="85" spans="1:18" ht="12.75">
      <c r="A85" s="22">
        <v>37915</v>
      </c>
      <c r="B85" s="4">
        <v>1540</v>
      </c>
      <c r="C85" s="4">
        <v>56</v>
      </c>
      <c r="D85" s="4">
        <v>75</v>
      </c>
      <c r="E85" s="4">
        <v>1297</v>
      </c>
      <c r="F85" s="4">
        <v>820</v>
      </c>
      <c r="G85" s="19">
        <f t="shared" si="6"/>
        <v>3788</v>
      </c>
      <c r="H85" s="4">
        <v>77</v>
      </c>
      <c r="I85" s="18">
        <f t="shared" si="7"/>
        <v>3865</v>
      </c>
      <c r="J85" s="4">
        <v>750</v>
      </c>
      <c r="M85" s="11">
        <v>150</v>
      </c>
      <c r="N85" s="22">
        <v>37915</v>
      </c>
      <c r="O85" s="20">
        <f t="shared" si="8"/>
        <v>921</v>
      </c>
      <c r="P85" s="19">
        <f t="shared" si="9"/>
        <v>2197</v>
      </c>
      <c r="Q85" s="19">
        <f t="shared" si="10"/>
        <v>670</v>
      </c>
      <c r="R85" s="18">
        <f t="shared" si="11"/>
        <v>3788</v>
      </c>
    </row>
    <row r="86" spans="1:18" ht="12.75">
      <c r="A86" s="22">
        <v>37916</v>
      </c>
      <c r="B86" s="4">
        <v>1571</v>
      </c>
      <c r="C86" s="4">
        <v>60</v>
      </c>
      <c r="D86" s="4">
        <v>75</v>
      </c>
      <c r="E86" s="4">
        <v>1361</v>
      </c>
      <c r="F86" s="4">
        <v>799</v>
      </c>
      <c r="G86" s="19">
        <f t="shared" si="6"/>
        <v>3866</v>
      </c>
      <c r="H86" s="4">
        <v>77</v>
      </c>
      <c r="I86" s="18">
        <f t="shared" si="7"/>
        <v>3943</v>
      </c>
      <c r="J86" s="4">
        <v>720</v>
      </c>
      <c r="M86" s="11">
        <v>120</v>
      </c>
      <c r="N86" s="22">
        <v>37916</v>
      </c>
      <c r="O86" s="20">
        <f t="shared" si="8"/>
        <v>986</v>
      </c>
      <c r="P86" s="19">
        <f t="shared" si="9"/>
        <v>2201</v>
      </c>
      <c r="Q86" s="19">
        <f t="shared" si="10"/>
        <v>679</v>
      </c>
      <c r="R86" s="18">
        <f t="shared" si="11"/>
        <v>3866</v>
      </c>
    </row>
    <row r="87" spans="1:18" ht="12.75">
      <c r="A87" s="22">
        <v>37917</v>
      </c>
      <c r="B87" s="4">
        <v>1523</v>
      </c>
      <c r="C87" s="4">
        <v>60</v>
      </c>
      <c r="D87" s="4">
        <v>80</v>
      </c>
      <c r="E87" s="4">
        <v>1239</v>
      </c>
      <c r="F87" s="4">
        <v>800</v>
      </c>
      <c r="G87" s="19">
        <f t="shared" si="6"/>
        <v>3702</v>
      </c>
      <c r="H87" s="4">
        <v>77</v>
      </c>
      <c r="I87" s="18">
        <f t="shared" si="7"/>
        <v>3779</v>
      </c>
      <c r="J87" s="4">
        <v>765</v>
      </c>
      <c r="M87" s="11">
        <v>100</v>
      </c>
      <c r="N87" s="22">
        <v>37917</v>
      </c>
      <c r="O87" s="20">
        <f t="shared" si="8"/>
        <v>898</v>
      </c>
      <c r="P87" s="19">
        <f t="shared" si="9"/>
        <v>2104</v>
      </c>
      <c r="Q87" s="19">
        <f t="shared" si="10"/>
        <v>700</v>
      </c>
      <c r="R87" s="18">
        <f t="shared" si="11"/>
        <v>3702</v>
      </c>
    </row>
    <row r="88" spans="1:18" ht="12.75">
      <c r="A88" s="22">
        <v>37918</v>
      </c>
      <c r="B88" s="4">
        <v>1382</v>
      </c>
      <c r="C88" s="4">
        <v>52</v>
      </c>
      <c r="D88" s="4">
        <v>0</v>
      </c>
      <c r="E88" s="4">
        <v>1078</v>
      </c>
      <c r="F88" s="4">
        <v>829</v>
      </c>
      <c r="G88" s="19">
        <f t="shared" si="6"/>
        <v>3341</v>
      </c>
      <c r="H88" s="4">
        <v>77</v>
      </c>
      <c r="I88" s="18">
        <f t="shared" si="7"/>
        <v>3418</v>
      </c>
      <c r="J88" s="4">
        <v>735</v>
      </c>
      <c r="M88" s="11">
        <v>175</v>
      </c>
      <c r="N88" s="22">
        <v>37918</v>
      </c>
      <c r="O88" s="20">
        <f t="shared" si="8"/>
        <v>699</v>
      </c>
      <c r="P88" s="19">
        <f t="shared" si="9"/>
        <v>1988</v>
      </c>
      <c r="Q88" s="19">
        <f t="shared" si="10"/>
        <v>654</v>
      </c>
      <c r="R88" s="18">
        <f t="shared" si="11"/>
        <v>3341</v>
      </c>
    </row>
    <row r="89" spans="1:18" ht="12.75">
      <c r="A89" s="22">
        <v>37919</v>
      </c>
      <c r="B89" s="4">
        <v>1485</v>
      </c>
      <c r="C89" s="4">
        <v>55</v>
      </c>
      <c r="D89" s="4">
        <v>90</v>
      </c>
      <c r="E89" s="4">
        <v>1094</v>
      </c>
      <c r="F89" s="4">
        <v>841</v>
      </c>
      <c r="G89" s="19">
        <f t="shared" si="6"/>
        <v>3565</v>
      </c>
      <c r="H89" s="4">
        <v>77</v>
      </c>
      <c r="I89" s="18">
        <f t="shared" si="7"/>
        <v>3642</v>
      </c>
      <c r="J89" s="4">
        <v>740</v>
      </c>
      <c r="M89" s="11">
        <v>250</v>
      </c>
      <c r="N89" s="22">
        <v>37919</v>
      </c>
      <c r="O89" s="20">
        <f t="shared" si="8"/>
        <v>890</v>
      </c>
      <c r="P89" s="19">
        <f t="shared" si="9"/>
        <v>2084</v>
      </c>
      <c r="Q89" s="19">
        <f t="shared" si="10"/>
        <v>591</v>
      </c>
      <c r="R89" s="18">
        <f t="shared" si="11"/>
        <v>3565</v>
      </c>
    </row>
    <row r="90" spans="1:18" ht="12.75">
      <c r="A90" s="22">
        <v>37920</v>
      </c>
      <c r="B90" s="4">
        <v>1342</v>
      </c>
      <c r="C90" s="4">
        <v>61</v>
      </c>
      <c r="D90" s="4">
        <v>90</v>
      </c>
      <c r="E90" s="4">
        <v>1098</v>
      </c>
      <c r="F90" s="4">
        <v>889</v>
      </c>
      <c r="G90" s="19">
        <f t="shared" si="6"/>
        <v>3480</v>
      </c>
      <c r="H90" s="4">
        <v>77</v>
      </c>
      <c r="I90" s="18">
        <f t="shared" si="7"/>
        <v>3557</v>
      </c>
      <c r="J90" s="4">
        <v>615</v>
      </c>
      <c r="M90" s="11">
        <v>300</v>
      </c>
      <c r="N90" s="22">
        <v>37920</v>
      </c>
      <c r="O90" s="20">
        <f t="shared" si="8"/>
        <v>878</v>
      </c>
      <c r="P90" s="19">
        <f t="shared" si="9"/>
        <v>2013</v>
      </c>
      <c r="Q90" s="19">
        <f t="shared" si="10"/>
        <v>589</v>
      </c>
      <c r="R90" s="18">
        <f t="shared" si="11"/>
        <v>3480</v>
      </c>
    </row>
    <row r="91" spans="1:18" ht="12.75">
      <c r="A91" s="22">
        <v>37921</v>
      </c>
      <c r="B91" s="4">
        <v>1342</v>
      </c>
      <c r="C91" s="4">
        <v>61</v>
      </c>
      <c r="D91" s="4">
        <v>90</v>
      </c>
      <c r="E91" s="4">
        <v>1098</v>
      </c>
      <c r="F91" s="4">
        <v>889</v>
      </c>
      <c r="G91" s="19">
        <f t="shared" si="6"/>
        <v>3480</v>
      </c>
      <c r="H91" s="4">
        <v>77</v>
      </c>
      <c r="I91" s="18">
        <f t="shared" si="7"/>
        <v>3557</v>
      </c>
      <c r="J91" s="4">
        <v>615</v>
      </c>
      <c r="M91" s="11">
        <v>300</v>
      </c>
      <c r="N91" s="22">
        <v>37921</v>
      </c>
      <c r="O91" s="20">
        <f t="shared" si="8"/>
        <v>878</v>
      </c>
      <c r="P91" s="19">
        <f t="shared" si="9"/>
        <v>2013</v>
      </c>
      <c r="Q91" s="19">
        <f t="shared" si="10"/>
        <v>589</v>
      </c>
      <c r="R91" s="18">
        <f t="shared" si="11"/>
        <v>3480</v>
      </c>
    </row>
    <row r="92" spans="1:18" ht="12.75">
      <c r="A92" s="22">
        <v>37922</v>
      </c>
      <c r="B92" s="4">
        <v>1293</v>
      </c>
      <c r="C92" s="4">
        <v>60</v>
      </c>
      <c r="D92" s="4">
        <v>95</v>
      </c>
      <c r="E92" s="4">
        <v>1396</v>
      </c>
      <c r="F92" s="4">
        <v>884</v>
      </c>
      <c r="G92" s="19">
        <f t="shared" si="6"/>
        <v>3728</v>
      </c>
      <c r="H92" s="4">
        <v>77</v>
      </c>
      <c r="I92" s="18">
        <f t="shared" si="7"/>
        <v>3805</v>
      </c>
      <c r="J92" s="4">
        <v>650</v>
      </c>
      <c r="M92" s="11">
        <v>250</v>
      </c>
      <c r="N92" s="22">
        <v>37922</v>
      </c>
      <c r="O92" s="20">
        <f t="shared" si="8"/>
        <v>798</v>
      </c>
      <c r="P92" s="19">
        <f t="shared" si="9"/>
        <v>2296</v>
      </c>
      <c r="Q92" s="19">
        <f t="shared" si="10"/>
        <v>634</v>
      </c>
      <c r="R92" s="18">
        <f t="shared" si="11"/>
        <v>3728</v>
      </c>
    </row>
    <row r="93" spans="1:18" ht="12.75">
      <c r="A93" s="22">
        <v>37923</v>
      </c>
      <c r="B93" s="4">
        <v>1432</v>
      </c>
      <c r="C93" s="4">
        <v>65</v>
      </c>
      <c r="D93" s="4">
        <v>95</v>
      </c>
      <c r="E93" s="4">
        <v>1411</v>
      </c>
      <c r="F93" s="4">
        <v>925</v>
      </c>
      <c r="G93" s="19">
        <f t="shared" si="6"/>
        <v>3928</v>
      </c>
      <c r="H93" s="4">
        <v>77</v>
      </c>
      <c r="I93" s="18">
        <f t="shared" si="7"/>
        <v>4005</v>
      </c>
      <c r="J93" s="4">
        <v>733</v>
      </c>
      <c r="M93" s="11">
        <v>285</v>
      </c>
      <c r="N93" s="22">
        <v>37923</v>
      </c>
      <c r="O93" s="20">
        <f t="shared" si="8"/>
        <v>859</v>
      </c>
      <c r="P93" s="19">
        <f t="shared" si="9"/>
        <v>2429</v>
      </c>
      <c r="Q93" s="19">
        <f t="shared" si="10"/>
        <v>640</v>
      </c>
      <c r="R93" s="18">
        <f t="shared" si="11"/>
        <v>3928</v>
      </c>
    </row>
    <row r="94" spans="1:18" ht="12.75">
      <c r="A94" s="22">
        <v>37924</v>
      </c>
      <c r="B94" s="4">
        <v>1495</v>
      </c>
      <c r="C94" s="4">
        <v>53</v>
      </c>
      <c r="D94" s="4">
        <v>80</v>
      </c>
      <c r="E94" s="4">
        <v>1428</v>
      </c>
      <c r="F94" s="4">
        <v>954</v>
      </c>
      <c r="G94" s="19">
        <f t="shared" si="6"/>
        <v>4010</v>
      </c>
      <c r="H94" s="4">
        <v>77</v>
      </c>
      <c r="I94" s="18">
        <f t="shared" si="7"/>
        <v>4087</v>
      </c>
      <c r="J94" s="4">
        <v>710</v>
      </c>
      <c r="M94" s="11">
        <v>320</v>
      </c>
      <c r="N94" s="22">
        <v>37924</v>
      </c>
      <c r="O94" s="20">
        <f t="shared" si="8"/>
        <v>918</v>
      </c>
      <c r="P94" s="19">
        <f t="shared" si="9"/>
        <v>2458</v>
      </c>
      <c r="Q94" s="19">
        <f t="shared" si="10"/>
        <v>634</v>
      </c>
      <c r="R94" s="18">
        <f t="shared" si="11"/>
        <v>4010</v>
      </c>
    </row>
    <row r="95" spans="1:18" ht="12.75">
      <c r="A95" s="22">
        <v>37925</v>
      </c>
      <c r="B95" s="4">
        <v>1565</v>
      </c>
      <c r="C95" s="4">
        <v>53</v>
      </c>
      <c r="D95" s="4">
        <v>94</v>
      </c>
      <c r="E95" s="4">
        <v>1441</v>
      </c>
      <c r="F95" s="4">
        <v>864</v>
      </c>
      <c r="G95" s="19">
        <f t="shared" si="6"/>
        <v>4017</v>
      </c>
      <c r="H95" s="4">
        <v>77</v>
      </c>
      <c r="I95" s="18">
        <f t="shared" si="7"/>
        <v>4094</v>
      </c>
      <c r="J95" s="4">
        <v>710</v>
      </c>
      <c r="M95" s="11">
        <v>360</v>
      </c>
      <c r="N95" s="22">
        <v>37925</v>
      </c>
      <c r="O95" s="20">
        <f t="shared" si="8"/>
        <v>1002</v>
      </c>
      <c r="P95" s="19">
        <f t="shared" si="9"/>
        <v>2511</v>
      </c>
      <c r="Q95" s="19">
        <f t="shared" si="10"/>
        <v>504</v>
      </c>
      <c r="R95" s="18">
        <f t="shared" si="11"/>
        <v>4017</v>
      </c>
    </row>
    <row r="96" spans="1:18" ht="12.75">
      <c r="A96" s="22">
        <v>37926</v>
      </c>
      <c r="B96" s="4">
        <v>1673</v>
      </c>
      <c r="C96" s="4">
        <v>61</v>
      </c>
      <c r="D96" s="4">
        <v>80</v>
      </c>
      <c r="E96" s="4">
        <v>1249</v>
      </c>
      <c r="F96" s="4">
        <v>864</v>
      </c>
      <c r="G96" s="19">
        <f t="shared" si="6"/>
        <v>3927</v>
      </c>
      <c r="H96" s="4">
        <v>77</v>
      </c>
      <c r="I96" s="18">
        <f t="shared" si="7"/>
        <v>4004</v>
      </c>
      <c r="J96" s="4">
        <v>760</v>
      </c>
      <c r="M96" s="11">
        <v>339</v>
      </c>
      <c r="N96" s="22">
        <v>37926</v>
      </c>
      <c r="O96" s="20">
        <f t="shared" si="8"/>
        <v>1054</v>
      </c>
      <c r="P96" s="19">
        <f t="shared" si="9"/>
        <v>2348</v>
      </c>
      <c r="Q96" s="19">
        <f t="shared" si="10"/>
        <v>525</v>
      </c>
      <c r="R96" s="18">
        <f t="shared" si="11"/>
        <v>3927</v>
      </c>
    </row>
    <row r="97" spans="1:18" s="8" customFormat="1" ht="12.75">
      <c r="A97" s="22">
        <v>37927</v>
      </c>
      <c r="B97" s="4">
        <v>1665</v>
      </c>
      <c r="C97" s="4">
        <v>60</v>
      </c>
      <c r="D97" s="4">
        <v>95</v>
      </c>
      <c r="E97" s="4">
        <v>1185</v>
      </c>
      <c r="F97" s="4">
        <v>760</v>
      </c>
      <c r="G97" s="19">
        <f t="shared" si="6"/>
        <v>3765</v>
      </c>
      <c r="H97" s="4">
        <v>77</v>
      </c>
      <c r="I97" s="18">
        <f t="shared" si="7"/>
        <v>3842</v>
      </c>
      <c r="J97" s="4">
        <v>880</v>
      </c>
      <c r="K97" s="4"/>
      <c r="L97" s="4"/>
      <c r="M97" s="11">
        <v>180</v>
      </c>
      <c r="N97" s="22">
        <v>37927</v>
      </c>
      <c r="O97" s="20">
        <f t="shared" si="8"/>
        <v>940</v>
      </c>
      <c r="P97" s="19">
        <f t="shared" si="9"/>
        <v>2245</v>
      </c>
      <c r="Q97" s="19">
        <f t="shared" si="10"/>
        <v>580</v>
      </c>
      <c r="R97" s="18">
        <f t="shared" si="11"/>
        <v>3765</v>
      </c>
    </row>
    <row r="98" spans="1:18" s="8" customFormat="1" ht="12.75">
      <c r="A98" s="22">
        <v>37928</v>
      </c>
      <c r="B98" s="4">
        <v>1573</v>
      </c>
      <c r="C98" s="4">
        <v>60</v>
      </c>
      <c r="D98" s="4">
        <v>85</v>
      </c>
      <c r="E98" s="4">
        <v>1243</v>
      </c>
      <c r="F98" s="4">
        <v>1004</v>
      </c>
      <c r="G98" s="19">
        <f t="shared" si="6"/>
        <v>3965</v>
      </c>
      <c r="H98" s="4">
        <v>77</v>
      </c>
      <c r="I98" s="18">
        <f t="shared" si="7"/>
        <v>4042</v>
      </c>
      <c r="J98" s="4">
        <v>730</v>
      </c>
      <c r="K98" s="4"/>
      <c r="L98" s="4"/>
      <c r="M98" s="11">
        <v>320</v>
      </c>
      <c r="N98" s="22">
        <v>37928</v>
      </c>
      <c r="O98" s="20">
        <f t="shared" si="8"/>
        <v>988</v>
      </c>
      <c r="P98" s="19">
        <f t="shared" si="9"/>
        <v>2293</v>
      </c>
      <c r="Q98" s="19">
        <f t="shared" si="10"/>
        <v>684</v>
      </c>
      <c r="R98" s="18">
        <f t="shared" si="11"/>
        <v>3965</v>
      </c>
    </row>
    <row r="99" spans="1:18" s="8" customFormat="1" ht="12.75">
      <c r="A99" s="22">
        <v>37929</v>
      </c>
      <c r="B99" s="4">
        <v>1306</v>
      </c>
      <c r="C99" s="4">
        <v>60</v>
      </c>
      <c r="D99" s="4">
        <v>80</v>
      </c>
      <c r="E99" s="4">
        <v>1276</v>
      </c>
      <c r="F99" s="4">
        <v>960</v>
      </c>
      <c r="G99" s="19">
        <f t="shared" si="6"/>
        <v>3682</v>
      </c>
      <c r="H99" s="4">
        <v>77</v>
      </c>
      <c r="I99" s="18">
        <f t="shared" si="7"/>
        <v>3759</v>
      </c>
      <c r="J99" s="4">
        <v>540</v>
      </c>
      <c r="K99" s="4"/>
      <c r="L99"/>
      <c r="M99" s="11">
        <v>360</v>
      </c>
      <c r="N99" s="22">
        <v>37929</v>
      </c>
      <c r="O99" s="20">
        <f t="shared" si="8"/>
        <v>906</v>
      </c>
      <c r="P99" s="19">
        <f t="shared" si="9"/>
        <v>2176</v>
      </c>
      <c r="Q99" s="19">
        <f t="shared" si="10"/>
        <v>600</v>
      </c>
      <c r="R99" s="18">
        <f t="shared" si="11"/>
        <v>3682</v>
      </c>
    </row>
    <row r="100" spans="1:18" s="8" customFormat="1" ht="12.75">
      <c r="A100" s="22">
        <v>37930</v>
      </c>
      <c r="B100" s="4">
        <v>1578</v>
      </c>
      <c r="C100" s="4">
        <v>60</v>
      </c>
      <c r="D100" s="4">
        <v>80</v>
      </c>
      <c r="E100" s="4">
        <v>1227</v>
      </c>
      <c r="F100" s="4">
        <v>729</v>
      </c>
      <c r="G100" s="19">
        <f t="shared" si="6"/>
        <v>3674</v>
      </c>
      <c r="H100" s="4">
        <v>77</v>
      </c>
      <c r="I100" s="18">
        <f t="shared" si="7"/>
        <v>3751</v>
      </c>
      <c r="J100" s="4">
        <v>740</v>
      </c>
      <c r="K100" s="4"/>
      <c r="L100" s="4"/>
      <c r="M100" s="11">
        <v>190</v>
      </c>
      <c r="N100" s="22">
        <v>37930</v>
      </c>
      <c r="O100" s="20">
        <f t="shared" si="8"/>
        <v>978</v>
      </c>
      <c r="P100" s="19">
        <f t="shared" si="9"/>
        <v>2157</v>
      </c>
      <c r="Q100" s="19">
        <f t="shared" si="10"/>
        <v>539</v>
      </c>
      <c r="R100" s="18">
        <f t="shared" si="11"/>
        <v>3674</v>
      </c>
    </row>
    <row r="101" spans="1:18" s="8" customFormat="1" ht="12.75">
      <c r="A101" s="22">
        <v>37931</v>
      </c>
      <c r="B101" s="4">
        <v>1534</v>
      </c>
      <c r="C101" s="4">
        <v>55</v>
      </c>
      <c r="D101" s="4">
        <v>81</v>
      </c>
      <c r="E101" s="4">
        <v>1284</v>
      </c>
      <c r="F101" s="4">
        <v>690</v>
      </c>
      <c r="G101" s="19">
        <f t="shared" si="6"/>
        <v>3644</v>
      </c>
      <c r="H101" s="4">
        <v>77</v>
      </c>
      <c r="I101" s="18">
        <f t="shared" si="7"/>
        <v>3721</v>
      </c>
      <c r="J101" s="4">
        <v>740</v>
      </c>
      <c r="K101" s="4"/>
      <c r="L101" s="4"/>
      <c r="M101" s="11">
        <v>150</v>
      </c>
      <c r="N101" s="22">
        <v>37931</v>
      </c>
      <c r="O101" s="20">
        <f t="shared" si="8"/>
        <v>930</v>
      </c>
      <c r="P101" s="19">
        <f t="shared" si="9"/>
        <v>2174</v>
      </c>
      <c r="Q101" s="19">
        <f t="shared" si="10"/>
        <v>540</v>
      </c>
      <c r="R101" s="18">
        <f t="shared" si="11"/>
        <v>3644</v>
      </c>
    </row>
    <row r="102" spans="1:18" s="8" customFormat="1" ht="12.75">
      <c r="A102" s="22">
        <v>37932</v>
      </c>
      <c r="B102" s="4">
        <v>1504</v>
      </c>
      <c r="C102" s="4">
        <v>55</v>
      </c>
      <c r="D102" s="4">
        <v>80</v>
      </c>
      <c r="E102" s="4">
        <v>1283</v>
      </c>
      <c r="F102" s="4">
        <v>754</v>
      </c>
      <c r="G102" s="19">
        <f t="shared" si="6"/>
        <v>3676</v>
      </c>
      <c r="H102" s="4">
        <v>77</v>
      </c>
      <c r="I102" s="18">
        <f t="shared" si="7"/>
        <v>3753</v>
      </c>
      <c r="J102" s="4">
        <v>725</v>
      </c>
      <c r="K102" s="4"/>
      <c r="L102" s="4"/>
      <c r="M102" s="11">
        <v>170</v>
      </c>
      <c r="N102" s="22">
        <v>37932</v>
      </c>
      <c r="O102" s="20">
        <f t="shared" si="8"/>
        <v>914</v>
      </c>
      <c r="P102" s="19">
        <f t="shared" si="9"/>
        <v>2178</v>
      </c>
      <c r="Q102" s="19">
        <f t="shared" si="10"/>
        <v>584</v>
      </c>
      <c r="R102" s="18">
        <f t="shared" si="11"/>
        <v>3676</v>
      </c>
    </row>
    <row r="103" spans="1:18" s="8" customFormat="1" ht="12.75">
      <c r="A103" s="22">
        <v>37933</v>
      </c>
      <c r="B103" s="4">
        <v>1725</v>
      </c>
      <c r="C103" s="4">
        <v>70</v>
      </c>
      <c r="D103" s="4">
        <v>80</v>
      </c>
      <c r="E103" s="4">
        <v>1243</v>
      </c>
      <c r="F103" s="4">
        <v>734</v>
      </c>
      <c r="G103" s="19">
        <f t="shared" si="6"/>
        <v>3852</v>
      </c>
      <c r="H103" s="4">
        <v>77</v>
      </c>
      <c r="I103" s="18">
        <f t="shared" si="7"/>
        <v>3929</v>
      </c>
      <c r="J103" s="4">
        <v>730</v>
      </c>
      <c r="K103" s="4"/>
      <c r="L103" s="4"/>
      <c r="M103" s="11">
        <v>220</v>
      </c>
      <c r="N103" s="22">
        <v>37933</v>
      </c>
      <c r="O103" s="20">
        <f t="shared" si="8"/>
        <v>1145</v>
      </c>
      <c r="P103" s="19">
        <f t="shared" si="9"/>
        <v>2193</v>
      </c>
      <c r="Q103" s="19">
        <f t="shared" si="10"/>
        <v>514</v>
      </c>
      <c r="R103" s="18">
        <f t="shared" si="11"/>
        <v>3852</v>
      </c>
    </row>
    <row r="104" spans="1:18" s="8" customFormat="1" ht="12.75">
      <c r="A104" s="22">
        <v>37934</v>
      </c>
      <c r="B104" s="4">
        <v>1108</v>
      </c>
      <c r="C104" s="4">
        <v>58</v>
      </c>
      <c r="D104" s="4">
        <v>78</v>
      </c>
      <c r="E104" s="4">
        <v>1821</v>
      </c>
      <c r="F104" s="4">
        <v>760</v>
      </c>
      <c r="G104" s="19">
        <f t="shared" si="6"/>
        <v>3825</v>
      </c>
      <c r="H104" s="4">
        <v>77</v>
      </c>
      <c r="I104" s="18">
        <f t="shared" si="7"/>
        <v>3902</v>
      </c>
      <c r="J104" s="4">
        <v>750</v>
      </c>
      <c r="K104" s="4"/>
      <c r="L104" s="4"/>
      <c r="M104" s="11">
        <v>210</v>
      </c>
      <c r="N104" s="22">
        <v>37934</v>
      </c>
      <c r="O104" s="20">
        <f t="shared" si="8"/>
        <v>494</v>
      </c>
      <c r="P104" s="19">
        <f t="shared" si="9"/>
        <v>2781</v>
      </c>
      <c r="Q104" s="19">
        <f t="shared" si="10"/>
        <v>550</v>
      </c>
      <c r="R104" s="18">
        <f t="shared" si="11"/>
        <v>3825</v>
      </c>
    </row>
    <row r="105" spans="1:18" ht="12.75">
      <c r="A105" s="16">
        <v>37935</v>
      </c>
      <c r="B105" s="9">
        <v>1090</v>
      </c>
      <c r="C105" s="10">
        <v>55</v>
      </c>
      <c r="D105" s="10">
        <v>80</v>
      </c>
      <c r="E105" s="10">
        <v>1052</v>
      </c>
      <c r="F105" s="10">
        <v>803</v>
      </c>
      <c r="G105" s="19">
        <f t="shared" si="6"/>
        <v>3080</v>
      </c>
      <c r="H105" s="10">
        <v>77</v>
      </c>
      <c r="I105" s="18">
        <f t="shared" si="7"/>
        <v>3157</v>
      </c>
      <c r="J105" s="4">
        <v>280</v>
      </c>
      <c r="M105" s="11">
        <v>200</v>
      </c>
      <c r="N105" s="16">
        <v>37935</v>
      </c>
      <c r="O105" s="20">
        <f t="shared" si="8"/>
        <v>945</v>
      </c>
      <c r="P105" s="19">
        <f t="shared" si="9"/>
        <v>1532</v>
      </c>
      <c r="Q105" s="19">
        <f t="shared" si="10"/>
        <v>603</v>
      </c>
      <c r="R105" s="18">
        <f t="shared" si="11"/>
        <v>3080</v>
      </c>
    </row>
    <row r="106" spans="1:18" ht="12.75">
      <c r="A106" s="16">
        <v>37936</v>
      </c>
      <c r="B106" s="9">
        <v>1249</v>
      </c>
      <c r="C106" s="10">
        <v>60</v>
      </c>
      <c r="D106" s="10">
        <v>80</v>
      </c>
      <c r="E106" s="10">
        <v>1308</v>
      </c>
      <c r="F106" s="10">
        <v>750</v>
      </c>
      <c r="G106" s="19">
        <f t="shared" si="6"/>
        <v>3447</v>
      </c>
      <c r="H106" s="10">
        <v>77</v>
      </c>
      <c r="I106" s="18">
        <f t="shared" si="7"/>
        <v>3524</v>
      </c>
      <c r="J106" s="4">
        <v>480</v>
      </c>
      <c r="M106" s="11">
        <v>180</v>
      </c>
      <c r="N106" s="16">
        <v>37936</v>
      </c>
      <c r="O106" s="20">
        <f t="shared" si="8"/>
        <v>909</v>
      </c>
      <c r="P106" s="19">
        <f t="shared" si="9"/>
        <v>1968</v>
      </c>
      <c r="Q106" s="19">
        <f t="shared" si="10"/>
        <v>570</v>
      </c>
      <c r="R106" s="18">
        <f t="shared" si="11"/>
        <v>3447</v>
      </c>
    </row>
    <row r="107" spans="1:18" ht="12.75">
      <c r="A107" s="16">
        <v>37937</v>
      </c>
      <c r="B107" s="9">
        <v>1374</v>
      </c>
      <c r="C107" s="10">
        <v>65</v>
      </c>
      <c r="D107" s="10">
        <v>76</v>
      </c>
      <c r="E107" s="10">
        <v>1212</v>
      </c>
      <c r="F107" s="10">
        <v>759</v>
      </c>
      <c r="G107" s="19">
        <f t="shared" si="6"/>
        <v>3486</v>
      </c>
      <c r="H107" s="10">
        <v>77</v>
      </c>
      <c r="I107" s="18">
        <f t="shared" si="7"/>
        <v>3563</v>
      </c>
      <c r="J107" s="4">
        <v>480</v>
      </c>
      <c r="M107" s="11">
        <v>180</v>
      </c>
      <c r="N107" s="16">
        <v>37937</v>
      </c>
      <c r="O107" s="20">
        <f t="shared" si="8"/>
        <v>1035</v>
      </c>
      <c r="P107" s="19">
        <f t="shared" si="9"/>
        <v>1872</v>
      </c>
      <c r="Q107" s="19">
        <f t="shared" si="10"/>
        <v>579</v>
      </c>
      <c r="R107" s="18">
        <f t="shared" si="11"/>
        <v>3486</v>
      </c>
    </row>
    <row r="108" spans="1:18" ht="12.75">
      <c r="A108" s="16">
        <v>37938</v>
      </c>
      <c r="B108" s="9">
        <v>1342</v>
      </c>
      <c r="C108" s="10">
        <v>58</v>
      </c>
      <c r="D108" s="10">
        <v>80</v>
      </c>
      <c r="E108" s="10">
        <v>1129</v>
      </c>
      <c r="F108" s="10">
        <v>760</v>
      </c>
      <c r="G108" s="19">
        <f t="shared" si="6"/>
        <v>3369</v>
      </c>
      <c r="H108" s="10">
        <v>77</v>
      </c>
      <c r="I108" s="18">
        <f t="shared" si="7"/>
        <v>3446</v>
      </c>
      <c r="J108" s="4">
        <v>450</v>
      </c>
      <c r="M108" s="11">
        <v>200</v>
      </c>
      <c r="N108" s="16">
        <v>37938</v>
      </c>
      <c r="O108" s="20">
        <f t="shared" si="8"/>
        <v>1030</v>
      </c>
      <c r="P108" s="19">
        <f t="shared" si="9"/>
        <v>1779</v>
      </c>
      <c r="Q108" s="19">
        <f t="shared" si="10"/>
        <v>560</v>
      </c>
      <c r="R108" s="18">
        <f t="shared" si="11"/>
        <v>3369</v>
      </c>
    </row>
    <row r="109" spans="1:18" ht="12.75">
      <c r="A109" s="16">
        <v>37939</v>
      </c>
      <c r="B109" s="9">
        <v>1355</v>
      </c>
      <c r="C109" s="10">
        <v>55</v>
      </c>
      <c r="D109" s="10">
        <v>80</v>
      </c>
      <c r="E109" s="10">
        <v>1239</v>
      </c>
      <c r="F109" s="10">
        <v>735</v>
      </c>
      <c r="G109" s="19">
        <f t="shared" si="6"/>
        <v>3464</v>
      </c>
      <c r="H109" s="10">
        <v>77</v>
      </c>
      <c r="I109" s="18">
        <f t="shared" si="7"/>
        <v>3541</v>
      </c>
      <c r="J109" s="4">
        <v>550</v>
      </c>
      <c r="M109" s="11">
        <v>180</v>
      </c>
      <c r="N109" s="16">
        <v>37939</v>
      </c>
      <c r="O109" s="20">
        <f t="shared" si="8"/>
        <v>940</v>
      </c>
      <c r="P109" s="19">
        <f t="shared" si="9"/>
        <v>1969</v>
      </c>
      <c r="Q109" s="19">
        <f t="shared" si="10"/>
        <v>555</v>
      </c>
      <c r="R109" s="18">
        <f t="shared" si="11"/>
        <v>3464</v>
      </c>
    </row>
    <row r="110" spans="1:18" ht="12.75">
      <c r="A110" s="16">
        <v>37940</v>
      </c>
      <c r="B110" s="9">
        <v>1467</v>
      </c>
      <c r="C110" s="10">
        <v>60</v>
      </c>
      <c r="D110" s="10">
        <v>88</v>
      </c>
      <c r="E110" s="10">
        <v>1277</v>
      </c>
      <c r="F110" s="10">
        <v>775</v>
      </c>
      <c r="G110" s="19">
        <f t="shared" si="6"/>
        <v>3667</v>
      </c>
      <c r="H110" s="10">
        <v>77</v>
      </c>
      <c r="I110" s="18">
        <f t="shared" si="7"/>
        <v>3744</v>
      </c>
      <c r="J110" s="4">
        <v>510</v>
      </c>
      <c r="M110" s="11">
        <v>165</v>
      </c>
      <c r="N110" s="16">
        <v>37940</v>
      </c>
      <c r="O110" s="20">
        <f t="shared" si="8"/>
        <v>1105</v>
      </c>
      <c r="P110" s="19">
        <f t="shared" si="9"/>
        <v>1952</v>
      </c>
      <c r="Q110" s="19">
        <f t="shared" si="10"/>
        <v>610</v>
      </c>
      <c r="R110" s="18">
        <f t="shared" si="11"/>
        <v>3667</v>
      </c>
    </row>
    <row r="111" spans="1:18" ht="12.75">
      <c r="A111" s="16">
        <v>37941</v>
      </c>
      <c r="B111" s="9">
        <v>1328</v>
      </c>
      <c r="C111" s="10">
        <v>60</v>
      </c>
      <c r="D111" s="10">
        <v>92</v>
      </c>
      <c r="E111" s="10">
        <v>1275</v>
      </c>
      <c r="F111" s="10">
        <v>805</v>
      </c>
      <c r="G111" s="19">
        <f t="shared" si="6"/>
        <v>3560</v>
      </c>
      <c r="H111" s="10">
        <v>77</v>
      </c>
      <c r="I111" s="18">
        <f t="shared" si="7"/>
        <v>3637</v>
      </c>
      <c r="J111" s="4">
        <v>520</v>
      </c>
      <c r="M111" s="11">
        <v>200</v>
      </c>
      <c r="N111" s="16">
        <v>37941</v>
      </c>
      <c r="O111" s="20">
        <f t="shared" si="8"/>
        <v>960</v>
      </c>
      <c r="P111" s="19">
        <f t="shared" si="9"/>
        <v>1995</v>
      </c>
      <c r="Q111" s="19">
        <f t="shared" si="10"/>
        <v>605</v>
      </c>
      <c r="R111" s="18">
        <f t="shared" si="11"/>
        <v>3560</v>
      </c>
    </row>
    <row r="112" spans="1:18" ht="12.75">
      <c r="A112" s="16">
        <v>37942</v>
      </c>
      <c r="B112" s="32" t="s">
        <v>28</v>
      </c>
      <c r="C112" s="10"/>
      <c r="D112" s="10"/>
      <c r="E112" s="10"/>
      <c r="F112" s="10"/>
      <c r="G112" s="19"/>
      <c r="H112" s="10"/>
      <c r="I112" s="18"/>
      <c r="M112" s="11"/>
      <c r="N112" s="16">
        <v>37942</v>
      </c>
      <c r="O112" s="20"/>
      <c r="P112" s="19"/>
      <c r="Q112" s="19"/>
      <c r="R112" s="18"/>
    </row>
    <row r="113" spans="1:18" ht="12.75">
      <c r="A113" s="16">
        <v>37943</v>
      </c>
      <c r="B113" s="9">
        <v>1263</v>
      </c>
      <c r="C113" s="10">
        <v>60</v>
      </c>
      <c r="D113" s="10">
        <v>98</v>
      </c>
      <c r="E113" s="10">
        <v>1070</v>
      </c>
      <c r="F113" s="10">
        <v>560</v>
      </c>
      <c r="G113" s="19">
        <f t="shared" si="6"/>
        <v>3051</v>
      </c>
      <c r="H113" s="10">
        <v>77</v>
      </c>
      <c r="I113" s="18">
        <f t="shared" si="7"/>
        <v>3128</v>
      </c>
      <c r="J113" s="4">
        <v>500</v>
      </c>
      <c r="M113" s="11">
        <v>40</v>
      </c>
      <c r="N113" s="16">
        <v>37943</v>
      </c>
      <c r="O113" s="20">
        <f t="shared" si="8"/>
        <v>921</v>
      </c>
      <c r="P113" s="19">
        <f t="shared" si="9"/>
        <v>1610</v>
      </c>
      <c r="Q113" s="19">
        <f t="shared" si="10"/>
        <v>520</v>
      </c>
      <c r="R113" s="18">
        <f t="shared" si="11"/>
        <v>3051</v>
      </c>
    </row>
    <row r="114" spans="1:18" ht="12.75">
      <c r="A114" s="16">
        <v>37944</v>
      </c>
      <c r="B114" s="9">
        <v>1492</v>
      </c>
      <c r="C114" s="10">
        <v>60</v>
      </c>
      <c r="D114" s="10">
        <v>108</v>
      </c>
      <c r="E114" s="10">
        <v>1226</v>
      </c>
      <c r="F114" s="10">
        <v>125</v>
      </c>
      <c r="G114" s="19">
        <f t="shared" si="6"/>
        <v>3011</v>
      </c>
      <c r="H114" s="10">
        <v>77</v>
      </c>
      <c r="I114" s="18">
        <f t="shared" si="7"/>
        <v>3088</v>
      </c>
      <c r="J114" s="4">
        <v>765</v>
      </c>
      <c r="M114" s="11">
        <v>100</v>
      </c>
      <c r="N114" s="16">
        <v>37944</v>
      </c>
      <c r="O114" s="20">
        <f t="shared" si="8"/>
        <v>895</v>
      </c>
      <c r="P114" s="19">
        <f t="shared" si="9"/>
        <v>2091</v>
      </c>
      <c r="Q114" s="19">
        <f t="shared" si="10"/>
        <v>25</v>
      </c>
      <c r="R114" s="18">
        <f t="shared" si="11"/>
        <v>3011</v>
      </c>
    </row>
    <row r="115" spans="1:18" ht="12.75">
      <c r="A115" s="16">
        <v>37945</v>
      </c>
      <c r="B115" s="9">
        <v>1519</v>
      </c>
      <c r="C115" s="10">
        <v>60</v>
      </c>
      <c r="D115" s="10">
        <v>100</v>
      </c>
      <c r="E115" s="10">
        <v>1261</v>
      </c>
      <c r="F115" s="10">
        <v>670</v>
      </c>
      <c r="G115" s="19">
        <f t="shared" si="6"/>
        <v>3610</v>
      </c>
      <c r="H115" s="10">
        <v>77</v>
      </c>
      <c r="I115" s="18">
        <f t="shared" si="7"/>
        <v>3687</v>
      </c>
      <c r="J115" s="4">
        <v>770</v>
      </c>
      <c r="M115" s="11">
        <v>110</v>
      </c>
      <c r="N115" s="16">
        <v>37945</v>
      </c>
      <c r="O115" s="20">
        <f t="shared" si="8"/>
        <v>909</v>
      </c>
      <c r="P115" s="19">
        <f t="shared" si="9"/>
        <v>2141</v>
      </c>
      <c r="Q115" s="19">
        <f t="shared" si="10"/>
        <v>560</v>
      </c>
      <c r="R115" s="18">
        <f t="shared" si="11"/>
        <v>3610</v>
      </c>
    </row>
    <row r="116" spans="1:18" ht="12.75">
      <c r="A116" s="16">
        <v>37946</v>
      </c>
      <c r="B116" s="9">
        <v>1687</v>
      </c>
      <c r="C116" s="10">
        <v>48</v>
      </c>
      <c r="D116" s="10">
        <v>125</v>
      </c>
      <c r="E116" s="10">
        <v>1260</v>
      </c>
      <c r="F116" s="10">
        <v>680</v>
      </c>
      <c r="G116" s="19">
        <f t="shared" si="6"/>
        <v>3800</v>
      </c>
      <c r="H116" s="10">
        <v>77</v>
      </c>
      <c r="I116" s="18">
        <f t="shared" si="7"/>
        <v>3877</v>
      </c>
      <c r="J116" s="4">
        <v>740</v>
      </c>
      <c r="M116" s="11">
        <v>180</v>
      </c>
      <c r="N116" s="16">
        <v>37946</v>
      </c>
      <c r="O116" s="20">
        <f t="shared" si="8"/>
        <v>1120</v>
      </c>
      <c r="P116" s="19">
        <f t="shared" si="9"/>
        <v>2180</v>
      </c>
      <c r="Q116" s="19">
        <f t="shared" si="10"/>
        <v>500</v>
      </c>
      <c r="R116" s="18">
        <f t="shared" si="11"/>
        <v>3800</v>
      </c>
    </row>
    <row r="117" spans="1:18" ht="12.75">
      <c r="A117" s="16">
        <v>37947</v>
      </c>
      <c r="B117" s="9">
        <v>1704</v>
      </c>
      <c r="C117" s="10">
        <v>60</v>
      </c>
      <c r="D117" s="10">
        <v>52</v>
      </c>
      <c r="E117" s="10">
        <v>1191</v>
      </c>
      <c r="F117" s="10">
        <v>805</v>
      </c>
      <c r="G117" s="19">
        <f t="shared" si="6"/>
        <v>3812</v>
      </c>
      <c r="H117" s="10">
        <v>77</v>
      </c>
      <c r="I117" s="18">
        <f t="shared" si="7"/>
        <v>3889</v>
      </c>
      <c r="J117" s="4">
        <v>750</v>
      </c>
      <c r="M117" s="11">
        <v>200</v>
      </c>
      <c r="N117" s="16">
        <v>37947</v>
      </c>
      <c r="O117" s="20">
        <f t="shared" si="8"/>
        <v>1066</v>
      </c>
      <c r="P117" s="19">
        <f t="shared" si="9"/>
        <v>2141</v>
      </c>
      <c r="Q117" s="19">
        <f t="shared" si="10"/>
        <v>605</v>
      </c>
      <c r="R117" s="18">
        <f t="shared" si="11"/>
        <v>3812</v>
      </c>
    </row>
    <row r="118" spans="1:18" ht="12.75">
      <c r="A118" s="16">
        <v>37948</v>
      </c>
      <c r="B118" s="9">
        <v>1523</v>
      </c>
      <c r="C118" s="10">
        <v>60</v>
      </c>
      <c r="D118" s="10">
        <v>80</v>
      </c>
      <c r="E118" s="10">
        <v>1239</v>
      </c>
      <c r="F118" s="10">
        <v>800</v>
      </c>
      <c r="G118" s="19">
        <f t="shared" si="6"/>
        <v>3702</v>
      </c>
      <c r="H118" s="10">
        <v>77</v>
      </c>
      <c r="I118" s="18">
        <f t="shared" si="7"/>
        <v>3779</v>
      </c>
      <c r="J118" s="4">
        <v>765</v>
      </c>
      <c r="M118" s="11">
        <v>100</v>
      </c>
      <c r="N118" s="16">
        <v>37948</v>
      </c>
      <c r="O118" s="20">
        <f t="shared" si="8"/>
        <v>898</v>
      </c>
      <c r="P118" s="19">
        <f t="shared" si="9"/>
        <v>2104</v>
      </c>
      <c r="Q118" s="19">
        <f t="shared" si="10"/>
        <v>700</v>
      </c>
      <c r="R118" s="18">
        <f t="shared" si="11"/>
        <v>3702</v>
      </c>
    </row>
    <row r="119" spans="1:18" ht="12.75">
      <c r="A119" s="16">
        <v>37949</v>
      </c>
      <c r="B119" s="9">
        <v>1521</v>
      </c>
      <c r="C119" s="10">
        <v>60</v>
      </c>
      <c r="D119" s="10">
        <v>75</v>
      </c>
      <c r="E119" s="10">
        <v>1264</v>
      </c>
      <c r="F119" s="10">
        <v>810</v>
      </c>
      <c r="G119" s="19">
        <f t="shared" si="6"/>
        <v>3730</v>
      </c>
      <c r="H119" s="10">
        <v>77</v>
      </c>
      <c r="I119" s="18">
        <f t="shared" si="7"/>
        <v>3807</v>
      </c>
      <c r="J119" s="4">
        <v>770</v>
      </c>
      <c r="M119" s="11">
        <v>130</v>
      </c>
      <c r="N119" s="16">
        <v>37949</v>
      </c>
      <c r="O119" s="20">
        <f t="shared" si="8"/>
        <v>886</v>
      </c>
      <c r="P119" s="19">
        <f t="shared" si="9"/>
        <v>2164</v>
      </c>
      <c r="Q119" s="19">
        <f t="shared" si="10"/>
        <v>680</v>
      </c>
      <c r="R119" s="18">
        <f t="shared" si="11"/>
        <v>3730</v>
      </c>
    </row>
    <row r="120" spans="1:18" ht="12.75">
      <c r="A120" s="16">
        <v>37950</v>
      </c>
      <c r="B120" s="9">
        <v>1466</v>
      </c>
      <c r="C120" s="10">
        <v>0</v>
      </c>
      <c r="D120" s="10">
        <v>56</v>
      </c>
      <c r="E120" s="10">
        <v>1278</v>
      </c>
      <c r="F120" s="10">
        <v>720</v>
      </c>
      <c r="G120" s="19">
        <f t="shared" si="6"/>
        <v>3520</v>
      </c>
      <c r="H120" s="10">
        <v>77</v>
      </c>
      <c r="I120" s="18">
        <f t="shared" si="7"/>
        <v>3597</v>
      </c>
      <c r="J120" s="4">
        <v>730</v>
      </c>
      <c r="M120" s="11">
        <v>170</v>
      </c>
      <c r="N120" s="16">
        <v>37950</v>
      </c>
      <c r="O120" s="20">
        <f t="shared" si="8"/>
        <v>792</v>
      </c>
      <c r="P120" s="19">
        <f t="shared" si="9"/>
        <v>2178</v>
      </c>
      <c r="Q120" s="19">
        <f t="shared" si="10"/>
        <v>550</v>
      </c>
      <c r="R120" s="18">
        <f t="shared" si="11"/>
        <v>3520</v>
      </c>
    </row>
    <row r="121" spans="1:18" ht="12.75">
      <c r="A121" s="16">
        <v>37951</v>
      </c>
      <c r="B121" s="9">
        <v>1319</v>
      </c>
      <c r="C121" s="10">
        <v>0</v>
      </c>
      <c r="D121" s="10">
        <v>74</v>
      </c>
      <c r="E121" s="10">
        <v>1218</v>
      </c>
      <c r="F121" s="10">
        <v>725</v>
      </c>
      <c r="G121" s="19">
        <f t="shared" si="6"/>
        <v>3336</v>
      </c>
      <c r="H121" s="10">
        <v>77</v>
      </c>
      <c r="I121" s="18">
        <f t="shared" si="7"/>
        <v>3413</v>
      </c>
      <c r="J121" s="4">
        <v>550</v>
      </c>
      <c r="M121" s="11">
        <v>170</v>
      </c>
      <c r="N121" s="16">
        <v>37951</v>
      </c>
      <c r="O121" s="20">
        <f t="shared" si="8"/>
        <v>843</v>
      </c>
      <c r="P121" s="19">
        <f t="shared" si="9"/>
        <v>1938</v>
      </c>
      <c r="Q121" s="19">
        <f t="shared" si="10"/>
        <v>555</v>
      </c>
      <c r="R121" s="18">
        <f t="shared" si="11"/>
        <v>3336</v>
      </c>
    </row>
    <row r="122" spans="1:18" ht="12.75">
      <c r="A122" s="16">
        <v>37952</v>
      </c>
      <c r="B122" s="9">
        <v>1534</v>
      </c>
      <c r="C122" s="10">
        <v>0</v>
      </c>
      <c r="D122" s="10">
        <v>80</v>
      </c>
      <c r="E122" s="10">
        <v>1248</v>
      </c>
      <c r="F122" s="10">
        <v>810</v>
      </c>
      <c r="G122" s="19">
        <f t="shared" si="6"/>
        <v>3672</v>
      </c>
      <c r="H122" s="10">
        <v>77</v>
      </c>
      <c r="I122" s="18">
        <f t="shared" si="7"/>
        <v>3749</v>
      </c>
      <c r="J122" s="4">
        <v>760</v>
      </c>
      <c r="M122" s="11">
        <v>150</v>
      </c>
      <c r="N122" s="16">
        <v>37952</v>
      </c>
      <c r="O122" s="20">
        <f t="shared" si="8"/>
        <v>854</v>
      </c>
      <c r="P122" s="19">
        <f t="shared" si="9"/>
        <v>2158</v>
      </c>
      <c r="Q122" s="19">
        <f t="shared" si="10"/>
        <v>660</v>
      </c>
      <c r="R122" s="18">
        <f t="shared" si="11"/>
        <v>3672</v>
      </c>
    </row>
    <row r="123" spans="1:18" ht="12.75">
      <c r="A123" s="16">
        <v>37953</v>
      </c>
      <c r="B123" s="9">
        <v>1508</v>
      </c>
      <c r="C123" s="10">
        <v>0</v>
      </c>
      <c r="D123" s="10">
        <v>90</v>
      </c>
      <c r="E123" s="10">
        <v>965</v>
      </c>
      <c r="F123" s="10">
        <v>770</v>
      </c>
      <c r="G123" s="19">
        <f t="shared" si="6"/>
        <v>3333</v>
      </c>
      <c r="H123" s="10">
        <v>77</v>
      </c>
      <c r="I123" s="18">
        <f t="shared" si="7"/>
        <v>3410</v>
      </c>
      <c r="J123" s="4">
        <v>770</v>
      </c>
      <c r="M123" s="11">
        <v>120</v>
      </c>
      <c r="N123" s="16">
        <v>37953</v>
      </c>
      <c r="O123" s="20">
        <f t="shared" si="8"/>
        <v>828</v>
      </c>
      <c r="P123" s="19">
        <f t="shared" si="9"/>
        <v>1855</v>
      </c>
      <c r="Q123" s="19">
        <f t="shared" si="10"/>
        <v>650</v>
      </c>
      <c r="R123" s="18">
        <f t="shared" si="11"/>
        <v>3333</v>
      </c>
    </row>
    <row r="124" spans="1:18" ht="12.75">
      <c r="A124" s="16">
        <v>37954</v>
      </c>
      <c r="B124" s="9">
        <v>1376</v>
      </c>
      <c r="C124" s="10">
        <v>0</v>
      </c>
      <c r="D124" s="10">
        <v>84</v>
      </c>
      <c r="E124" s="10">
        <v>1052</v>
      </c>
      <c r="F124" s="10">
        <v>695</v>
      </c>
      <c r="G124" s="19">
        <f t="shared" si="6"/>
        <v>3207</v>
      </c>
      <c r="H124" s="10">
        <v>77</v>
      </c>
      <c r="I124" s="18">
        <f t="shared" si="7"/>
        <v>3284</v>
      </c>
      <c r="J124" s="4">
        <v>700</v>
      </c>
      <c r="M124" s="11">
        <v>240</v>
      </c>
      <c r="N124" s="16">
        <v>37954</v>
      </c>
      <c r="O124" s="20">
        <f t="shared" si="8"/>
        <v>760</v>
      </c>
      <c r="P124" s="19">
        <f t="shared" si="9"/>
        <v>1992</v>
      </c>
      <c r="Q124" s="19">
        <f t="shared" si="10"/>
        <v>455</v>
      </c>
      <c r="R124" s="18">
        <f t="shared" si="11"/>
        <v>3207</v>
      </c>
    </row>
    <row r="125" spans="1:18" s="4" customFormat="1" ht="12.75">
      <c r="A125" s="21">
        <v>37955</v>
      </c>
      <c r="B125" s="4">
        <v>1401</v>
      </c>
      <c r="C125" s="4">
        <v>57</v>
      </c>
      <c r="D125" s="4">
        <v>64</v>
      </c>
      <c r="E125" s="4">
        <v>1076</v>
      </c>
      <c r="F125" s="4">
        <v>606</v>
      </c>
      <c r="G125" s="19">
        <f t="shared" si="6"/>
        <v>3204</v>
      </c>
      <c r="H125" s="4">
        <v>77</v>
      </c>
      <c r="I125" s="18">
        <f t="shared" si="7"/>
        <v>3281</v>
      </c>
      <c r="J125" s="4">
        <v>745</v>
      </c>
      <c r="M125" s="11">
        <v>210</v>
      </c>
      <c r="N125" s="21">
        <v>37955</v>
      </c>
      <c r="O125" s="20">
        <f t="shared" si="8"/>
        <v>777</v>
      </c>
      <c r="P125" s="19">
        <f t="shared" si="9"/>
        <v>2031</v>
      </c>
      <c r="Q125" s="19">
        <f t="shared" si="10"/>
        <v>396</v>
      </c>
      <c r="R125" s="18">
        <f t="shared" si="11"/>
        <v>3204</v>
      </c>
    </row>
    <row r="126" spans="1:18" ht="12.75">
      <c r="A126" s="21">
        <v>37956</v>
      </c>
      <c r="B126" s="4">
        <v>1306</v>
      </c>
      <c r="C126" s="4">
        <v>55</v>
      </c>
      <c r="D126" s="4">
        <v>80</v>
      </c>
      <c r="E126" s="4">
        <v>1147</v>
      </c>
      <c r="F126" s="4">
        <v>775</v>
      </c>
      <c r="G126" s="4">
        <f>SUM(B126:F126)</f>
        <v>3363</v>
      </c>
      <c r="H126" s="4">
        <v>77</v>
      </c>
      <c r="I126" s="11">
        <f>SUM(G126:H126)</f>
        <v>3440</v>
      </c>
      <c r="J126" s="4">
        <v>715</v>
      </c>
      <c r="K126"/>
      <c r="L126"/>
      <c r="M126" s="25">
        <v>150</v>
      </c>
      <c r="N126" s="16">
        <v>37956</v>
      </c>
      <c r="O126" s="20">
        <f t="shared" si="8"/>
        <v>726</v>
      </c>
      <c r="P126" s="19">
        <f t="shared" si="9"/>
        <v>2012</v>
      </c>
      <c r="Q126" s="19">
        <f t="shared" si="10"/>
        <v>625</v>
      </c>
      <c r="R126" s="18">
        <f t="shared" si="11"/>
        <v>3363</v>
      </c>
    </row>
    <row r="127" spans="1:18" ht="12.75">
      <c r="A127" s="24">
        <v>37957</v>
      </c>
      <c r="B127" s="9">
        <v>1542</v>
      </c>
      <c r="C127" s="10">
        <v>30</v>
      </c>
      <c r="D127" s="10">
        <v>80</v>
      </c>
      <c r="E127" s="10">
        <v>1173</v>
      </c>
      <c r="F127" s="10">
        <v>745</v>
      </c>
      <c r="G127" s="19">
        <f t="shared" si="6"/>
        <v>3570</v>
      </c>
      <c r="H127" s="10">
        <v>77</v>
      </c>
      <c r="I127" s="18">
        <f t="shared" si="7"/>
        <v>3647</v>
      </c>
      <c r="J127" s="4">
        <v>775</v>
      </c>
      <c r="M127" s="11">
        <v>170</v>
      </c>
      <c r="N127" s="24">
        <v>37957</v>
      </c>
      <c r="O127" s="20">
        <f t="shared" si="8"/>
        <v>877</v>
      </c>
      <c r="P127" s="19">
        <f t="shared" si="9"/>
        <v>2118</v>
      </c>
      <c r="Q127" s="19">
        <f t="shared" si="10"/>
        <v>575</v>
      </c>
      <c r="R127" s="18">
        <f t="shared" si="11"/>
        <v>3570</v>
      </c>
    </row>
    <row r="128" spans="1:18" ht="12.75">
      <c r="A128" s="16">
        <v>37958</v>
      </c>
      <c r="B128" s="9">
        <v>1473</v>
      </c>
      <c r="C128" s="10">
        <v>63</v>
      </c>
      <c r="D128" s="10">
        <v>80</v>
      </c>
      <c r="E128" s="10">
        <v>1341</v>
      </c>
      <c r="F128" s="10">
        <v>672</v>
      </c>
      <c r="G128" s="19">
        <f t="shared" si="6"/>
        <v>3629</v>
      </c>
      <c r="H128" s="10">
        <v>77</v>
      </c>
      <c r="I128" s="18">
        <f t="shared" si="7"/>
        <v>3706</v>
      </c>
      <c r="J128" s="4">
        <v>758</v>
      </c>
      <c r="M128" s="11">
        <v>160</v>
      </c>
      <c r="N128" s="16">
        <v>37958</v>
      </c>
      <c r="O128" s="20">
        <f t="shared" si="8"/>
        <v>858</v>
      </c>
      <c r="P128" s="19">
        <f t="shared" si="9"/>
        <v>2259</v>
      </c>
      <c r="Q128" s="19">
        <f t="shared" si="10"/>
        <v>512</v>
      </c>
      <c r="R128" s="18">
        <f t="shared" si="11"/>
        <v>3629</v>
      </c>
    </row>
    <row r="129" spans="1:18" ht="12.75">
      <c r="A129" s="16">
        <v>37959</v>
      </c>
      <c r="B129" s="9">
        <v>1489</v>
      </c>
      <c r="C129" s="10">
        <v>55</v>
      </c>
      <c r="D129" s="10">
        <v>80</v>
      </c>
      <c r="E129" s="10">
        <v>1281</v>
      </c>
      <c r="F129" s="10">
        <v>610</v>
      </c>
      <c r="G129" s="19">
        <f t="shared" si="6"/>
        <v>3515</v>
      </c>
      <c r="H129" s="10">
        <v>77</v>
      </c>
      <c r="I129" s="18">
        <f t="shared" si="7"/>
        <v>3592</v>
      </c>
      <c r="J129" s="4">
        <v>760</v>
      </c>
      <c r="M129" s="11">
        <v>175</v>
      </c>
      <c r="N129" s="16">
        <v>37959</v>
      </c>
      <c r="O129" s="20">
        <f t="shared" si="8"/>
        <v>864</v>
      </c>
      <c r="P129" s="19">
        <f t="shared" si="9"/>
        <v>2216</v>
      </c>
      <c r="Q129" s="19">
        <f t="shared" si="10"/>
        <v>435</v>
      </c>
      <c r="R129" s="18">
        <f t="shared" si="11"/>
        <v>3515</v>
      </c>
    </row>
    <row r="130" spans="1:19" ht="12.75">
      <c r="A130" s="16">
        <v>37960</v>
      </c>
      <c r="B130" s="9">
        <v>1366</v>
      </c>
      <c r="C130" s="10">
        <v>50</v>
      </c>
      <c r="D130" s="10">
        <v>80</v>
      </c>
      <c r="E130" s="10">
        <v>1305</v>
      </c>
      <c r="F130" s="10">
        <v>725</v>
      </c>
      <c r="G130" s="10">
        <f t="shared" si="6"/>
        <v>3526</v>
      </c>
      <c r="H130" s="10">
        <v>77</v>
      </c>
      <c r="I130" s="11">
        <f t="shared" si="7"/>
        <v>3603</v>
      </c>
      <c r="J130" s="4">
        <v>650</v>
      </c>
      <c r="M130" s="11">
        <v>170</v>
      </c>
      <c r="N130" s="16">
        <v>37960</v>
      </c>
      <c r="O130" s="9">
        <f t="shared" si="8"/>
        <v>846</v>
      </c>
      <c r="P130" s="10">
        <f t="shared" si="9"/>
        <v>2125</v>
      </c>
      <c r="Q130" s="10">
        <f t="shared" si="10"/>
        <v>555</v>
      </c>
      <c r="R130" s="11">
        <f t="shared" si="11"/>
        <v>3526</v>
      </c>
      <c r="S130" s="16"/>
    </row>
    <row r="131" spans="1:19" ht="12.75">
      <c r="A131" s="16">
        <v>37961</v>
      </c>
      <c r="B131" s="9">
        <v>1381</v>
      </c>
      <c r="C131" s="10">
        <v>25</v>
      </c>
      <c r="D131" s="10">
        <v>80</v>
      </c>
      <c r="E131" s="10">
        <v>1367</v>
      </c>
      <c r="F131" s="10">
        <v>580</v>
      </c>
      <c r="G131" s="10">
        <f t="shared" si="6"/>
        <v>3433</v>
      </c>
      <c r="H131" s="10">
        <v>77</v>
      </c>
      <c r="I131" s="11">
        <f t="shared" si="7"/>
        <v>3510</v>
      </c>
      <c r="J131" s="4">
        <v>670</v>
      </c>
      <c r="M131" s="11">
        <v>100</v>
      </c>
      <c r="N131" s="16">
        <v>37961</v>
      </c>
      <c r="O131" s="9">
        <f t="shared" si="8"/>
        <v>816</v>
      </c>
      <c r="P131" s="10">
        <f t="shared" si="9"/>
        <v>2137</v>
      </c>
      <c r="Q131" s="10">
        <f t="shared" si="10"/>
        <v>480</v>
      </c>
      <c r="R131" s="11">
        <f t="shared" si="11"/>
        <v>3433</v>
      </c>
      <c r="S131" s="4"/>
    </row>
    <row r="132" spans="1:19" ht="12.75">
      <c r="A132" s="16">
        <v>37962</v>
      </c>
      <c r="B132" s="9">
        <v>1548</v>
      </c>
      <c r="C132" s="10">
        <v>30</v>
      </c>
      <c r="D132" s="10">
        <v>0</v>
      </c>
      <c r="E132" s="10">
        <v>1352</v>
      </c>
      <c r="F132" s="10">
        <v>713</v>
      </c>
      <c r="G132" s="10">
        <f t="shared" si="6"/>
        <v>3643</v>
      </c>
      <c r="H132" s="10">
        <v>77</v>
      </c>
      <c r="I132" s="11">
        <f t="shared" si="7"/>
        <v>3720</v>
      </c>
      <c r="J132" s="4">
        <v>700</v>
      </c>
      <c r="M132" s="11">
        <v>190</v>
      </c>
      <c r="N132" s="16">
        <v>37962</v>
      </c>
      <c r="O132" s="9">
        <f t="shared" si="8"/>
        <v>878</v>
      </c>
      <c r="P132" s="10">
        <f t="shared" si="9"/>
        <v>2242</v>
      </c>
      <c r="Q132" s="10">
        <f t="shared" si="10"/>
        <v>523</v>
      </c>
      <c r="R132" s="11">
        <f t="shared" si="11"/>
        <v>3643</v>
      </c>
      <c r="S132" s="4"/>
    </row>
    <row r="133" spans="1:19" ht="12.75">
      <c r="A133" s="16">
        <v>37963</v>
      </c>
      <c r="B133" s="9">
        <v>1375</v>
      </c>
      <c r="C133" s="10">
        <v>60</v>
      </c>
      <c r="D133" s="10">
        <v>0</v>
      </c>
      <c r="E133" s="10">
        <v>1253</v>
      </c>
      <c r="F133" s="10">
        <v>775</v>
      </c>
      <c r="G133" s="10">
        <f t="shared" si="6"/>
        <v>3463</v>
      </c>
      <c r="H133" s="10">
        <v>77</v>
      </c>
      <c r="I133" s="11">
        <f t="shared" si="7"/>
        <v>3540</v>
      </c>
      <c r="J133" s="4">
        <v>730</v>
      </c>
      <c r="M133" s="11">
        <v>200</v>
      </c>
      <c r="N133" s="16">
        <v>37963</v>
      </c>
      <c r="O133" s="9">
        <f t="shared" si="8"/>
        <v>705</v>
      </c>
      <c r="P133" s="10">
        <f t="shared" si="9"/>
        <v>2183</v>
      </c>
      <c r="Q133" s="10">
        <f t="shared" si="10"/>
        <v>575</v>
      </c>
      <c r="R133" s="11">
        <f t="shared" si="11"/>
        <v>3463</v>
      </c>
      <c r="S133" s="4"/>
    </row>
    <row r="134" spans="1:19" ht="12.75">
      <c r="A134" s="16">
        <v>37964</v>
      </c>
      <c r="B134" s="9">
        <v>1221</v>
      </c>
      <c r="C134" s="10">
        <v>56</v>
      </c>
      <c r="D134" s="10">
        <v>30</v>
      </c>
      <c r="E134" s="10">
        <v>1353</v>
      </c>
      <c r="F134" s="10">
        <v>740</v>
      </c>
      <c r="G134" s="10">
        <f t="shared" si="6"/>
        <v>3400</v>
      </c>
      <c r="H134" s="10">
        <v>77</v>
      </c>
      <c r="I134" s="11">
        <f t="shared" si="7"/>
        <v>3477</v>
      </c>
      <c r="J134" s="4">
        <v>650</v>
      </c>
      <c r="M134" s="11">
        <v>150</v>
      </c>
      <c r="N134" s="16">
        <v>37964</v>
      </c>
      <c r="O134" s="9">
        <f t="shared" si="8"/>
        <v>657</v>
      </c>
      <c r="P134" s="10">
        <f t="shared" si="9"/>
        <v>2153</v>
      </c>
      <c r="Q134" s="10">
        <f t="shared" si="10"/>
        <v>590</v>
      </c>
      <c r="R134" s="11">
        <f t="shared" si="11"/>
        <v>3400</v>
      </c>
      <c r="S134" s="4"/>
    </row>
    <row r="135" spans="1:19" ht="12.75">
      <c r="A135" s="16">
        <v>37965</v>
      </c>
      <c r="B135" s="9">
        <v>1058</v>
      </c>
      <c r="C135" s="10">
        <v>30</v>
      </c>
      <c r="D135" s="10">
        <v>30</v>
      </c>
      <c r="E135" s="10">
        <v>1118</v>
      </c>
      <c r="F135" s="10">
        <v>645</v>
      </c>
      <c r="G135" s="10">
        <f t="shared" si="6"/>
        <v>2881</v>
      </c>
      <c r="H135" s="10">
        <v>77</v>
      </c>
      <c r="I135" s="11">
        <f t="shared" si="7"/>
        <v>2958</v>
      </c>
      <c r="J135" s="4">
        <v>320</v>
      </c>
      <c r="M135" s="11">
        <v>140</v>
      </c>
      <c r="N135" s="16">
        <v>37965</v>
      </c>
      <c r="O135" s="9">
        <f t="shared" si="8"/>
        <v>798</v>
      </c>
      <c r="P135" s="10">
        <f t="shared" si="9"/>
        <v>1578</v>
      </c>
      <c r="Q135" s="10">
        <f t="shared" si="10"/>
        <v>505</v>
      </c>
      <c r="R135" s="11">
        <f t="shared" si="11"/>
        <v>2881</v>
      </c>
      <c r="S135" s="4"/>
    </row>
    <row r="136" spans="1:19" ht="12.75">
      <c r="A136" s="16">
        <v>37966</v>
      </c>
      <c r="B136" s="9">
        <v>1372</v>
      </c>
      <c r="C136" s="10">
        <v>30</v>
      </c>
      <c r="D136" s="10">
        <v>0</v>
      </c>
      <c r="E136" s="10">
        <v>1310</v>
      </c>
      <c r="F136" s="10">
        <v>733</v>
      </c>
      <c r="G136" s="10">
        <f t="shared" si="6"/>
        <v>3445</v>
      </c>
      <c r="H136" s="10">
        <v>77</v>
      </c>
      <c r="I136" s="11">
        <f t="shared" si="7"/>
        <v>3522</v>
      </c>
      <c r="J136" s="4">
        <v>700</v>
      </c>
      <c r="M136" s="11">
        <v>180</v>
      </c>
      <c r="N136" s="16">
        <v>37966</v>
      </c>
      <c r="O136" s="9">
        <f t="shared" si="8"/>
        <v>702</v>
      </c>
      <c r="P136" s="10">
        <f t="shared" si="9"/>
        <v>2190</v>
      </c>
      <c r="Q136" s="10">
        <f t="shared" si="10"/>
        <v>553</v>
      </c>
      <c r="R136" s="11">
        <f t="shared" si="11"/>
        <v>3445</v>
      </c>
      <c r="S136" s="4"/>
    </row>
    <row r="137" spans="1:18" ht="12.75">
      <c r="A137" s="16">
        <v>37967</v>
      </c>
      <c r="B137" s="9">
        <v>1416</v>
      </c>
      <c r="C137" s="10">
        <v>20</v>
      </c>
      <c r="D137" s="10">
        <v>30</v>
      </c>
      <c r="E137" s="10">
        <v>1094</v>
      </c>
      <c r="F137" s="10">
        <v>746</v>
      </c>
      <c r="G137" s="10">
        <f t="shared" si="6"/>
        <v>3306</v>
      </c>
      <c r="H137" s="10">
        <v>77</v>
      </c>
      <c r="I137" s="11">
        <f t="shared" si="7"/>
        <v>3383</v>
      </c>
      <c r="J137" s="4">
        <v>700</v>
      </c>
      <c r="M137" s="11">
        <v>200</v>
      </c>
      <c r="N137" s="16">
        <v>37967</v>
      </c>
      <c r="O137" s="9">
        <f t="shared" si="8"/>
        <v>766</v>
      </c>
      <c r="P137" s="10">
        <f t="shared" si="9"/>
        <v>1994</v>
      </c>
      <c r="Q137" s="10">
        <f t="shared" si="10"/>
        <v>546</v>
      </c>
      <c r="R137" s="11">
        <f t="shared" si="11"/>
        <v>3306</v>
      </c>
    </row>
    <row r="138" spans="1:18" ht="12.75">
      <c r="A138" s="16">
        <v>37968</v>
      </c>
      <c r="B138" s="9">
        <v>1503</v>
      </c>
      <c r="C138" s="10">
        <v>25</v>
      </c>
      <c r="D138" s="10">
        <v>60</v>
      </c>
      <c r="E138" s="10">
        <v>1177</v>
      </c>
      <c r="F138" s="10">
        <v>780</v>
      </c>
      <c r="G138" s="10">
        <f t="shared" si="6"/>
        <v>3545</v>
      </c>
      <c r="H138" s="10">
        <v>77</v>
      </c>
      <c r="I138" s="11">
        <f t="shared" si="7"/>
        <v>3622</v>
      </c>
      <c r="J138" s="4">
        <v>630</v>
      </c>
      <c r="M138" s="11">
        <v>180</v>
      </c>
      <c r="N138" s="16">
        <v>37968</v>
      </c>
      <c r="O138" s="9">
        <f t="shared" si="8"/>
        <v>958</v>
      </c>
      <c r="P138" s="10">
        <f t="shared" si="9"/>
        <v>1987</v>
      </c>
      <c r="Q138" s="10">
        <f t="shared" si="10"/>
        <v>600</v>
      </c>
      <c r="R138" s="11">
        <f t="shared" si="11"/>
        <v>3545</v>
      </c>
    </row>
    <row r="139" spans="1:18" ht="12.75">
      <c r="A139" s="16">
        <v>37969</v>
      </c>
      <c r="B139" s="9">
        <v>1374</v>
      </c>
      <c r="C139" s="10">
        <v>0</v>
      </c>
      <c r="D139" s="10">
        <v>0</v>
      </c>
      <c r="E139" s="10">
        <v>1095</v>
      </c>
      <c r="F139" s="10">
        <v>135</v>
      </c>
      <c r="G139" s="10">
        <f t="shared" si="6"/>
        <v>2604</v>
      </c>
      <c r="H139" s="10">
        <v>77</v>
      </c>
      <c r="I139" s="11">
        <f t="shared" si="7"/>
        <v>2681</v>
      </c>
      <c r="J139" s="4">
        <v>685</v>
      </c>
      <c r="M139" s="30">
        <v>-50</v>
      </c>
      <c r="N139" s="16">
        <v>37969</v>
      </c>
      <c r="O139" s="9">
        <f t="shared" si="8"/>
        <v>689</v>
      </c>
      <c r="P139" s="10">
        <f t="shared" si="9"/>
        <v>1730</v>
      </c>
      <c r="Q139" s="10">
        <f t="shared" si="10"/>
        <v>185</v>
      </c>
      <c r="R139" s="11">
        <f t="shared" si="11"/>
        <v>2604</v>
      </c>
    </row>
    <row r="140" spans="1:18" ht="12.75">
      <c r="A140" s="16">
        <v>37970</v>
      </c>
      <c r="B140" s="9">
        <v>1245</v>
      </c>
      <c r="C140" s="10">
        <v>25</v>
      </c>
      <c r="D140" s="10">
        <v>62</v>
      </c>
      <c r="E140" s="10">
        <v>918</v>
      </c>
      <c r="F140" s="10">
        <v>660</v>
      </c>
      <c r="G140" s="10">
        <f t="shared" si="6"/>
        <v>2910</v>
      </c>
      <c r="H140" s="10">
        <v>77</v>
      </c>
      <c r="I140" s="11">
        <f t="shared" si="7"/>
        <v>2987</v>
      </c>
      <c r="J140" s="4">
        <v>600</v>
      </c>
      <c r="M140" s="11">
        <v>80</v>
      </c>
      <c r="N140" s="16">
        <v>37970</v>
      </c>
      <c r="O140" s="9">
        <f t="shared" si="8"/>
        <v>732</v>
      </c>
      <c r="P140" s="10">
        <f t="shared" si="9"/>
        <v>1598</v>
      </c>
      <c r="Q140" s="10">
        <f t="shared" si="10"/>
        <v>580</v>
      </c>
      <c r="R140" s="11">
        <f t="shared" si="11"/>
        <v>2910</v>
      </c>
    </row>
    <row r="141" spans="1:18" ht="12.75">
      <c r="A141" s="16">
        <v>37971</v>
      </c>
      <c r="B141" s="9">
        <v>1200</v>
      </c>
      <c r="C141" s="10">
        <v>30</v>
      </c>
      <c r="D141" s="10">
        <v>80</v>
      </c>
      <c r="E141" s="10">
        <v>1072</v>
      </c>
      <c r="F141" s="10">
        <v>770</v>
      </c>
      <c r="G141" s="10">
        <f t="shared" si="6"/>
        <v>3152</v>
      </c>
      <c r="H141" s="10">
        <v>77</v>
      </c>
      <c r="I141" s="11">
        <f t="shared" si="7"/>
        <v>3229</v>
      </c>
      <c r="J141" s="4">
        <v>610</v>
      </c>
      <c r="M141" s="11">
        <v>120</v>
      </c>
      <c r="N141" s="16">
        <v>37971</v>
      </c>
      <c r="O141" s="9">
        <f t="shared" si="8"/>
        <v>700</v>
      </c>
      <c r="P141" s="10">
        <f t="shared" si="9"/>
        <v>1802</v>
      </c>
      <c r="Q141" s="10">
        <f t="shared" si="10"/>
        <v>650</v>
      </c>
      <c r="R141" s="11">
        <f t="shared" si="11"/>
        <v>3152</v>
      </c>
    </row>
    <row r="142" spans="1:18" ht="12.75">
      <c r="A142" s="16">
        <v>37972</v>
      </c>
      <c r="B142" s="9">
        <v>1371</v>
      </c>
      <c r="C142" s="10">
        <v>30</v>
      </c>
      <c r="D142" s="10">
        <v>80</v>
      </c>
      <c r="E142" s="10">
        <v>1016</v>
      </c>
      <c r="F142" s="10">
        <v>770</v>
      </c>
      <c r="G142" s="10">
        <f t="shared" si="6"/>
        <v>3267</v>
      </c>
      <c r="H142" s="10">
        <v>77</v>
      </c>
      <c r="I142" s="11">
        <f t="shared" si="7"/>
        <v>3344</v>
      </c>
      <c r="J142" s="4">
        <v>550</v>
      </c>
      <c r="M142" s="11">
        <v>110</v>
      </c>
      <c r="N142" s="16">
        <v>37972</v>
      </c>
      <c r="O142" s="9">
        <f t="shared" si="8"/>
        <v>931</v>
      </c>
      <c r="P142" s="10">
        <f t="shared" si="9"/>
        <v>1676</v>
      </c>
      <c r="Q142" s="10">
        <f t="shared" si="10"/>
        <v>660</v>
      </c>
      <c r="R142" s="11">
        <f t="shared" si="11"/>
        <v>3267</v>
      </c>
    </row>
    <row r="143" spans="1:19" ht="12.75">
      <c r="A143" s="16">
        <v>37973</v>
      </c>
      <c r="B143" s="14" t="s">
        <v>27</v>
      </c>
      <c r="C143" s="10"/>
      <c r="D143" s="10"/>
      <c r="E143" s="10"/>
      <c r="F143" s="10"/>
      <c r="G143" s="10"/>
      <c r="H143" s="10"/>
      <c r="I143" s="11"/>
      <c r="M143" s="11"/>
      <c r="N143" s="16">
        <v>37973</v>
      </c>
      <c r="O143" s="9"/>
      <c r="P143" s="10"/>
      <c r="Q143" s="10"/>
      <c r="R143" s="11"/>
      <c r="S143" s="2"/>
    </row>
    <row r="144" spans="1:18" ht="12.75">
      <c r="A144" s="16">
        <v>37974</v>
      </c>
      <c r="B144" s="9">
        <v>1289</v>
      </c>
      <c r="C144" s="10">
        <v>20</v>
      </c>
      <c r="D144" s="10">
        <v>80</v>
      </c>
      <c r="E144" s="10">
        <v>1062</v>
      </c>
      <c r="F144" s="10">
        <v>785</v>
      </c>
      <c r="G144" s="10">
        <f t="shared" si="6"/>
        <v>3236</v>
      </c>
      <c r="H144" s="10">
        <v>77</v>
      </c>
      <c r="I144" s="11">
        <f t="shared" si="7"/>
        <v>3313</v>
      </c>
      <c r="J144" s="4">
        <v>500</v>
      </c>
      <c r="M144" s="11">
        <v>200</v>
      </c>
      <c r="N144" s="16">
        <v>37974</v>
      </c>
      <c r="O144" s="9">
        <f t="shared" si="8"/>
        <v>889</v>
      </c>
      <c r="P144" s="10">
        <f t="shared" si="9"/>
        <v>1762</v>
      </c>
      <c r="Q144" s="10">
        <f t="shared" si="10"/>
        <v>585</v>
      </c>
      <c r="R144" s="11">
        <f t="shared" si="11"/>
        <v>3236</v>
      </c>
    </row>
    <row r="145" spans="1:18" ht="12.75">
      <c r="A145" s="16">
        <v>37975</v>
      </c>
      <c r="B145" s="9">
        <v>1310</v>
      </c>
      <c r="C145" s="10">
        <v>30</v>
      </c>
      <c r="D145" s="10">
        <v>80</v>
      </c>
      <c r="E145" s="10">
        <v>892</v>
      </c>
      <c r="F145" s="10">
        <v>655</v>
      </c>
      <c r="G145" s="10">
        <f t="shared" si="6"/>
        <v>2967</v>
      </c>
      <c r="H145" s="10">
        <v>77</v>
      </c>
      <c r="I145" s="11">
        <f t="shared" si="7"/>
        <v>3044</v>
      </c>
      <c r="J145" s="4">
        <v>440</v>
      </c>
      <c r="M145" s="11">
        <v>150</v>
      </c>
      <c r="N145" s="16">
        <v>37975</v>
      </c>
      <c r="O145" s="9">
        <f t="shared" si="8"/>
        <v>980</v>
      </c>
      <c r="P145" s="10">
        <f t="shared" si="9"/>
        <v>1482</v>
      </c>
      <c r="Q145" s="10">
        <f t="shared" si="10"/>
        <v>505</v>
      </c>
      <c r="R145" s="11">
        <f t="shared" si="11"/>
        <v>2967</v>
      </c>
    </row>
    <row r="146" spans="1:18" ht="12.75">
      <c r="A146" s="16">
        <v>37976</v>
      </c>
      <c r="B146" s="9">
        <v>1264</v>
      </c>
      <c r="C146" s="10">
        <v>55</v>
      </c>
      <c r="D146" s="10">
        <v>80</v>
      </c>
      <c r="E146" s="10">
        <v>1014</v>
      </c>
      <c r="F146" s="10">
        <v>735</v>
      </c>
      <c r="G146" s="10">
        <f t="shared" si="6"/>
        <v>3148</v>
      </c>
      <c r="H146" s="10">
        <v>77</v>
      </c>
      <c r="I146" s="11">
        <f t="shared" si="7"/>
        <v>3225</v>
      </c>
      <c r="J146" s="4">
        <v>620</v>
      </c>
      <c r="M146" s="11">
        <v>160</v>
      </c>
      <c r="N146" s="16">
        <v>37976</v>
      </c>
      <c r="O146" s="9">
        <f t="shared" si="8"/>
        <v>779</v>
      </c>
      <c r="P146" s="10">
        <f t="shared" si="9"/>
        <v>1794</v>
      </c>
      <c r="Q146" s="10">
        <f t="shared" si="10"/>
        <v>575</v>
      </c>
      <c r="R146" s="11">
        <f t="shared" si="11"/>
        <v>3148</v>
      </c>
    </row>
    <row r="147" spans="1:18" ht="12.75">
      <c r="A147" s="16">
        <v>37977</v>
      </c>
      <c r="B147" s="9">
        <v>1438</v>
      </c>
      <c r="C147" s="10">
        <v>2</v>
      </c>
      <c r="D147" s="10">
        <v>80</v>
      </c>
      <c r="E147" s="10">
        <v>1039</v>
      </c>
      <c r="F147" s="10">
        <v>745</v>
      </c>
      <c r="G147" s="10">
        <f t="shared" si="6"/>
        <v>3304</v>
      </c>
      <c r="H147" s="10">
        <v>77</v>
      </c>
      <c r="I147" s="11">
        <f t="shared" si="7"/>
        <v>3381</v>
      </c>
      <c r="J147" s="4">
        <v>760</v>
      </c>
      <c r="M147" s="11">
        <v>170</v>
      </c>
      <c r="N147" s="16">
        <v>37977</v>
      </c>
      <c r="O147" s="9">
        <f t="shared" si="8"/>
        <v>760</v>
      </c>
      <c r="P147" s="10">
        <f t="shared" si="9"/>
        <v>1969</v>
      </c>
      <c r="Q147" s="10">
        <f t="shared" si="10"/>
        <v>575</v>
      </c>
      <c r="R147" s="11">
        <f t="shared" si="11"/>
        <v>3304</v>
      </c>
    </row>
    <row r="148" spans="1:19" ht="12.75">
      <c r="A148" s="16">
        <v>37978</v>
      </c>
      <c r="B148" s="9">
        <v>1052</v>
      </c>
      <c r="C148" s="10">
        <v>28</v>
      </c>
      <c r="D148" s="10">
        <v>80</v>
      </c>
      <c r="E148" s="10">
        <v>996</v>
      </c>
      <c r="F148" s="10">
        <v>745</v>
      </c>
      <c r="G148" s="10">
        <f t="shared" si="6"/>
        <v>2901</v>
      </c>
      <c r="H148" s="10">
        <v>77</v>
      </c>
      <c r="I148" s="10">
        <f t="shared" si="7"/>
        <v>2978</v>
      </c>
      <c r="J148" s="9">
        <v>100</v>
      </c>
      <c r="M148" s="10">
        <v>170</v>
      </c>
      <c r="N148" s="29">
        <v>37978</v>
      </c>
      <c r="O148" s="9">
        <f t="shared" si="8"/>
        <v>1060</v>
      </c>
      <c r="P148" s="10">
        <f t="shared" si="9"/>
        <v>1266</v>
      </c>
      <c r="Q148" s="10">
        <f t="shared" si="10"/>
        <v>575</v>
      </c>
      <c r="R148" s="10">
        <f t="shared" si="11"/>
        <v>2901</v>
      </c>
      <c r="S148" s="28"/>
    </row>
    <row r="149" spans="1:19" s="27" customFormat="1" ht="12.75">
      <c r="A149" s="26">
        <v>37979</v>
      </c>
      <c r="B149" s="14" t="s">
        <v>27</v>
      </c>
      <c r="C149" s="10"/>
      <c r="D149" s="10"/>
      <c r="E149" s="10"/>
      <c r="F149" s="10"/>
      <c r="G149" s="10"/>
      <c r="H149" s="10"/>
      <c r="I149" s="10"/>
      <c r="J149" s="9"/>
      <c r="K149" s="10"/>
      <c r="L149" s="10"/>
      <c r="M149" s="10" t="s">
        <v>13</v>
      </c>
      <c r="N149" s="29">
        <v>37979</v>
      </c>
      <c r="O149" s="33" t="s">
        <v>30</v>
      </c>
      <c r="P149" s="10"/>
      <c r="Q149" s="10"/>
      <c r="R149" s="10"/>
      <c r="S149" s="28"/>
    </row>
    <row r="150" spans="1:19" ht="12.75">
      <c r="A150" s="16">
        <v>37980</v>
      </c>
      <c r="B150" s="9">
        <v>1487</v>
      </c>
      <c r="C150" s="4">
        <v>60</v>
      </c>
      <c r="D150" s="4">
        <v>80</v>
      </c>
      <c r="E150" s="4">
        <v>1308</v>
      </c>
      <c r="F150" s="4">
        <v>745</v>
      </c>
      <c r="G150" s="4">
        <v>3680</v>
      </c>
      <c r="H150" s="4">
        <v>77</v>
      </c>
      <c r="I150" s="4">
        <v>3757</v>
      </c>
      <c r="J150" s="9">
        <v>675</v>
      </c>
      <c r="M150" s="4">
        <v>175</v>
      </c>
      <c r="N150" s="29">
        <v>37980</v>
      </c>
      <c r="O150" s="9">
        <f t="shared" si="8"/>
        <v>952</v>
      </c>
      <c r="P150" s="4">
        <v>2158</v>
      </c>
      <c r="Q150" s="4">
        <v>570</v>
      </c>
      <c r="R150" s="4">
        <v>3680</v>
      </c>
      <c r="S150" s="28"/>
    </row>
    <row r="151" spans="1:19" ht="12.75">
      <c r="A151" s="16">
        <v>37981</v>
      </c>
      <c r="B151" s="9">
        <v>1188</v>
      </c>
      <c r="C151" s="4">
        <v>60</v>
      </c>
      <c r="D151" s="4">
        <v>80</v>
      </c>
      <c r="E151" s="4">
        <v>1407</v>
      </c>
      <c r="F151" s="4">
        <v>635</v>
      </c>
      <c r="G151" s="4">
        <v>3230</v>
      </c>
      <c r="H151" s="4">
        <v>77</v>
      </c>
      <c r="I151" s="4">
        <v>3307</v>
      </c>
      <c r="J151" s="9">
        <v>90</v>
      </c>
      <c r="M151" s="4">
        <v>130</v>
      </c>
      <c r="N151" s="29">
        <v>37981</v>
      </c>
      <c r="O151" s="9">
        <f aca="true" t="shared" si="12" ref="O151:O263">SUM(B151+C151+D151-J151)</f>
        <v>1238</v>
      </c>
      <c r="P151" s="10">
        <f aca="true" t="shared" si="13" ref="P151:P263">SUM(E151+J151+M151)</f>
        <v>1627</v>
      </c>
      <c r="Q151" s="10">
        <f aca="true" t="shared" si="14" ref="Q151:Q263">SUM(F151-M151)</f>
        <v>505</v>
      </c>
      <c r="R151" s="10">
        <f aca="true" t="shared" si="15" ref="R151:R263">SUM(O151:Q151)</f>
        <v>3370</v>
      </c>
      <c r="S151" s="28"/>
    </row>
    <row r="152" spans="1:19" ht="12.75">
      <c r="A152" s="16">
        <v>37982</v>
      </c>
      <c r="B152" s="9">
        <v>1274</v>
      </c>
      <c r="C152" s="4">
        <v>20</v>
      </c>
      <c r="D152" s="4">
        <v>80</v>
      </c>
      <c r="E152" s="4">
        <v>1404</v>
      </c>
      <c r="F152" s="4">
        <v>680</v>
      </c>
      <c r="G152" s="10">
        <f>SUM(B152+C152+D152+E152+F152)</f>
        <v>3458</v>
      </c>
      <c r="H152" s="4">
        <v>77</v>
      </c>
      <c r="I152" s="10">
        <f>SUM(G152+H152)</f>
        <v>3535</v>
      </c>
      <c r="J152" s="9">
        <v>530</v>
      </c>
      <c r="M152" s="4">
        <v>120</v>
      </c>
      <c r="N152" s="29">
        <v>37982</v>
      </c>
      <c r="O152" s="9">
        <f t="shared" si="12"/>
        <v>844</v>
      </c>
      <c r="P152" s="10">
        <f t="shared" si="13"/>
        <v>2054</v>
      </c>
      <c r="Q152" s="10">
        <f t="shared" si="14"/>
        <v>560</v>
      </c>
      <c r="R152" s="10">
        <f t="shared" si="15"/>
        <v>3458</v>
      </c>
      <c r="S152" s="28"/>
    </row>
    <row r="153" spans="1:19" ht="12.75">
      <c r="A153" s="16">
        <v>37983</v>
      </c>
      <c r="B153" s="9">
        <v>1463</v>
      </c>
      <c r="C153" s="4">
        <v>20</v>
      </c>
      <c r="D153" s="4">
        <v>80</v>
      </c>
      <c r="E153" s="4">
        <v>1537</v>
      </c>
      <c r="F153" s="4">
        <v>655</v>
      </c>
      <c r="G153" s="10">
        <f>SUM(B153+C153+D153+E153+F153)</f>
        <v>3755</v>
      </c>
      <c r="H153" s="4">
        <v>77</v>
      </c>
      <c r="I153" s="10">
        <f>SUM(G153+H153)</f>
        <v>3832</v>
      </c>
      <c r="J153" s="9">
        <v>530</v>
      </c>
      <c r="M153" s="4">
        <v>160</v>
      </c>
      <c r="N153" s="29">
        <v>37983</v>
      </c>
      <c r="O153" s="9">
        <f t="shared" si="12"/>
        <v>1033</v>
      </c>
      <c r="P153" s="10">
        <f t="shared" si="13"/>
        <v>2227</v>
      </c>
      <c r="Q153" s="10">
        <f t="shared" si="14"/>
        <v>495</v>
      </c>
      <c r="R153" s="10">
        <f t="shared" si="15"/>
        <v>3755</v>
      </c>
      <c r="S153" s="28"/>
    </row>
    <row r="154" spans="1:19" ht="12.75">
      <c r="A154" s="26">
        <v>37984</v>
      </c>
      <c r="B154" s="9">
        <v>1387</v>
      </c>
      <c r="C154" s="4">
        <v>10</v>
      </c>
      <c r="D154" s="4">
        <v>78</v>
      </c>
      <c r="E154" s="4">
        <v>1457</v>
      </c>
      <c r="F154" s="4">
        <v>570</v>
      </c>
      <c r="G154" s="10">
        <f>SUM(B154+C154+D154+E154+F154)</f>
        <v>3502</v>
      </c>
      <c r="H154" s="4">
        <v>77</v>
      </c>
      <c r="I154" s="10">
        <f>SUM(G154+H154)</f>
        <v>3579</v>
      </c>
      <c r="J154" s="9">
        <v>550</v>
      </c>
      <c r="M154" s="4">
        <v>100</v>
      </c>
      <c r="N154" s="29">
        <v>37984</v>
      </c>
      <c r="O154" s="9">
        <f t="shared" si="12"/>
        <v>925</v>
      </c>
      <c r="P154" s="10">
        <f t="shared" si="13"/>
        <v>2107</v>
      </c>
      <c r="Q154" s="10">
        <f t="shared" si="14"/>
        <v>470</v>
      </c>
      <c r="R154" s="10">
        <f t="shared" si="15"/>
        <v>3502</v>
      </c>
      <c r="S154" s="28"/>
    </row>
    <row r="155" spans="1:19" ht="12.75">
      <c r="A155" s="16">
        <v>37985</v>
      </c>
      <c r="B155" s="9">
        <v>1371</v>
      </c>
      <c r="C155" s="4">
        <v>40</v>
      </c>
      <c r="D155" s="4">
        <v>80</v>
      </c>
      <c r="E155" s="4">
        <v>1474</v>
      </c>
      <c r="F155" s="4">
        <v>570</v>
      </c>
      <c r="G155" s="4">
        <v>3535</v>
      </c>
      <c r="H155" s="4">
        <v>77</v>
      </c>
      <c r="I155" s="4">
        <v>3612</v>
      </c>
      <c r="J155" s="9">
        <v>510</v>
      </c>
      <c r="M155" s="4">
        <v>120</v>
      </c>
      <c r="N155" s="29">
        <v>37985</v>
      </c>
      <c r="O155" s="9">
        <f t="shared" si="12"/>
        <v>981</v>
      </c>
      <c r="P155" s="4">
        <f t="shared" si="13"/>
        <v>2104</v>
      </c>
      <c r="Q155" s="4">
        <f t="shared" si="14"/>
        <v>450</v>
      </c>
      <c r="R155" s="10">
        <f t="shared" si="15"/>
        <v>3535</v>
      </c>
      <c r="S155" s="28"/>
    </row>
    <row r="156" spans="1:19" ht="12.75">
      <c r="A156" s="16">
        <v>37986</v>
      </c>
      <c r="B156" s="9">
        <v>1324</v>
      </c>
      <c r="C156" s="4">
        <v>65</v>
      </c>
      <c r="D156" s="4">
        <v>80</v>
      </c>
      <c r="E156" s="4">
        <v>1572</v>
      </c>
      <c r="F156" s="4">
        <v>750</v>
      </c>
      <c r="G156" s="4">
        <v>3791</v>
      </c>
      <c r="H156" s="4">
        <v>77</v>
      </c>
      <c r="I156" s="4">
        <v>3868</v>
      </c>
      <c r="J156" s="9">
        <v>527</v>
      </c>
      <c r="M156" s="4">
        <v>140</v>
      </c>
      <c r="N156" s="29">
        <v>37986</v>
      </c>
      <c r="O156" s="9">
        <f t="shared" si="12"/>
        <v>942</v>
      </c>
      <c r="P156" s="4">
        <f t="shared" si="13"/>
        <v>2239</v>
      </c>
      <c r="Q156" s="4">
        <f t="shared" si="14"/>
        <v>610</v>
      </c>
      <c r="R156" s="4">
        <f t="shared" si="15"/>
        <v>3791</v>
      </c>
      <c r="S156" s="28"/>
    </row>
    <row r="157" spans="1:19" ht="12.75">
      <c r="A157" s="16">
        <v>37987</v>
      </c>
      <c r="B157" s="9">
        <v>1408</v>
      </c>
      <c r="C157" s="4">
        <v>60</v>
      </c>
      <c r="D157" s="4">
        <v>80</v>
      </c>
      <c r="E157" s="4">
        <v>1350</v>
      </c>
      <c r="F157" s="4">
        <v>735</v>
      </c>
      <c r="G157" s="4">
        <v>3633</v>
      </c>
      <c r="H157" s="4">
        <v>77</v>
      </c>
      <c r="I157" s="4">
        <v>3710</v>
      </c>
      <c r="J157" s="9">
        <v>510</v>
      </c>
      <c r="M157" s="4">
        <v>150</v>
      </c>
      <c r="N157" s="29">
        <v>37987</v>
      </c>
      <c r="O157" s="9">
        <f t="shared" si="12"/>
        <v>1038</v>
      </c>
      <c r="P157" s="4">
        <f t="shared" si="13"/>
        <v>2010</v>
      </c>
      <c r="Q157" s="4">
        <f t="shared" si="14"/>
        <v>585</v>
      </c>
      <c r="R157" s="4">
        <f t="shared" si="15"/>
        <v>3633</v>
      </c>
      <c r="S157" s="28"/>
    </row>
    <row r="158" spans="1:19" ht="12.75">
      <c r="A158" s="16">
        <v>37988</v>
      </c>
      <c r="B158" s="9">
        <v>1245</v>
      </c>
      <c r="C158" s="4">
        <v>60</v>
      </c>
      <c r="D158" s="4">
        <v>80</v>
      </c>
      <c r="E158" s="4">
        <v>1329</v>
      </c>
      <c r="F158" s="4">
        <v>716</v>
      </c>
      <c r="G158" s="4">
        <v>3430</v>
      </c>
      <c r="H158" s="4">
        <v>77</v>
      </c>
      <c r="I158" s="4">
        <v>3507</v>
      </c>
      <c r="J158" s="9">
        <v>550</v>
      </c>
      <c r="M158" s="4">
        <v>150</v>
      </c>
      <c r="N158" s="29">
        <v>37988</v>
      </c>
      <c r="O158" s="9">
        <f t="shared" si="12"/>
        <v>835</v>
      </c>
      <c r="P158" s="4">
        <f t="shared" si="13"/>
        <v>2029</v>
      </c>
      <c r="Q158" s="4">
        <f t="shared" si="14"/>
        <v>566</v>
      </c>
      <c r="R158" s="4">
        <f t="shared" si="15"/>
        <v>3430</v>
      </c>
      <c r="S158" s="28"/>
    </row>
    <row r="159" spans="1:19" ht="12.75">
      <c r="A159" s="16">
        <v>37989</v>
      </c>
      <c r="B159" s="9">
        <v>1272</v>
      </c>
      <c r="C159" s="4">
        <v>60</v>
      </c>
      <c r="D159" s="4">
        <v>80</v>
      </c>
      <c r="E159" s="4">
        <v>1313</v>
      </c>
      <c r="F159" s="4">
        <v>581</v>
      </c>
      <c r="G159" s="4">
        <v>3306</v>
      </c>
      <c r="H159" s="4">
        <v>77</v>
      </c>
      <c r="I159" s="4">
        <v>3383</v>
      </c>
      <c r="J159" s="9">
        <v>520</v>
      </c>
      <c r="M159" s="4">
        <v>30</v>
      </c>
      <c r="N159" s="29">
        <v>37989</v>
      </c>
      <c r="O159" s="9">
        <f t="shared" si="12"/>
        <v>892</v>
      </c>
      <c r="P159" s="4">
        <f t="shared" si="13"/>
        <v>1863</v>
      </c>
      <c r="Q159" s="4">
        <f t="shared" si="14"/>
        <v>551</v>
      </c>
      <c r="R159" s="4">
        <f t="shared" si="15"/>
        <v>3306</v>
      </c>
      <c r="S159" s="28"/>
    </row>
    <row r="160" spans="1:19" ht="12.75">
      <c r="A160" s="16">
        <v>37990</v>
      </c>
      <c r="B160" s="9">
        <v>1176</v>
      </c>
      <c r="C160" s="4">
        <v>60</v>
      </c>
      <c r="D160" s="4">
        <v>80</v>
      </c>
      <c r="E160" s="4">
        <v>1202</v>
      </c>
      <c r="F160" s="4">
        <v>816</v>
      </c>
      <c r="G160" s="4">
        <v>3334</v>
      </c>
      <c r="H160" s="4">
        <v>77</v>
      </c>
      <c r="I160" s="4">
        <v>3411</v>
      </c>
      <c r="J160" s="9">
        <v>500</v>
      </c>
      <c r="M160" s="4">
        <v>170</v>
      </c>
      <c r="N160" s="29">
        <v>37990</v>
      </c>
      <c r="O160" s="9">
        <f t="shared" si="12"/>
        <v>816</v>
      </c>
      <c r="P160" s="4">
        <f t="shared" si="13"/>
        <v>1872</v>
      </c>
      <c r="Q160" s="4">
        <f t="shared" si="14"/>
        <v>646</v>
      </c>
      <c r="R160" s="4">
        <f t="shared" si="15"/>
        <v>3334</v>
      </c>
      <c r="S160" s="28"/>
    </row>
    <row r="161" spans="1:19" ht="12.75">
      <c r="A161" s="16">
        <v>37991</v>
      </c>
      <c r="B161" s="9">
        <v>1183</v>
      </c>
      <c r="C161" s="4">
        <v>60</v>
      </c>
      <c r="D161" s="4">
        <v>80</v>
      </c>
      <c r="E161" s="4">
        <v>1200</v>
      </c>
      <c r="F161" s="4">
        <v>795</v>
      </c>
      <c r="G161" s="10">
        <f aca="true" t="shared" si="16" ref="G161:G263">SUM(B161+C161+D161+E161+F161)</f>
        <v>3318</v>
      </c>
      <c r="H161" s="4">
        <v>77</v>
      </c>
      <c r="I161" s="10">
        <f>SUM(G161+H161)</f>
        <v>3395</v>
      </c>
      <c r="J161" s="9">
        <v>500</v>
      </c>
      <c r="M161" s="4">
        <v>160</v>
      </c>
      <c r="N161" s="29">
        <v>37991</v>
      </c>
      <c r="O161" s="9">
        <f t="shared" si="12"/>
        <v>823</v>
      </c>
      <c r="P161" s="4">
        <f t="shared" si="13"/>
        <v>1860</v>
      </c>
      <c r="Q161" s="4">
        <f t="shared" si="14"/>
        <v>635</v>
      </c>
      <c r="R161" s="4">
        <f t="shared" si="15"/>
        <v>3318</v>
      </c>
      <c r="S161" s="28"/>
    </row>
    <row r="162" spans="1:19" ht="12.75">
      <c r="A162" s="16">
        <v>37992</v>
      </c>
      <c r="B162" s="9">
        <v>1270</v>
      </c>
      <c r="C162" s="4">
        <v>54</v>
      </c>
      <c r="D162" s="4">
        <v>82</v>
      </c>
      <c r="E162" s="4">
        <v>1134</v>
      </c>
      <c r="F162" s="4">
        <v>826</v>
      </c>
      <c r="G162" s="10">
        <f t="shared" si="16"/>
        <v>3366</v>
      </c>
      <c r="H162" s="4">
        <v>77</v>
      </c>
      <c r="I162" s="10">
        <f>SUM(G162+H162)</f>
        <v>3443</v>
      </c>
      <c r="J162" s="9">
        <v>550</v>
      </c>
      <c r="M162" s="4">
        <v>150</v>
      </c>
      <c r="N162" s="29">
        <v>37992</v>
      </c>
      <c r="O162" s="9">
        <f t="shared" si="12"/>
        <v>856</v>
      </c>
      <c r="P162" s="4">
        <f t="shared" si="13"/>
        <v>1834</v>
      </c>
      <c r="Q162" s="4">
        <f t="shared" si="14"/>
        <v>676</v>
      </c>
      <c r="R162" s="4">
        <f t="shared" si="15"/>
        <v>3366</v>
      </c>
      <c r="S162" s="28"/>
    </row>
    <row r="163" spans="1:19" ht="12.75">
      <c r="A163" s="16">
        <v>37993</v>
      </c>
      <c r="B163" s="9">
        <v>1281</v>
      </c>
      <c r="C163" s="4">
        <v>60</v>
      </c>
      <c r="D163" s="4">
        <v>80</v>
      </c>
      <c r="E163" s="4">
        <v>1258</v>
      </c>
      <c r="F163" s="4">
        <v>835</v>
      </c>
      <c r="G163" s="10">
        <f t="shared" si="16"/>
        <v>3514</v>
      </c>
      <c r="H163" s="4">
        <v>77</v>
      </c>
      <c r="I163" s="4">
        <v>3451</v>
      </c>
      <c r="J163" s="9">
        <v>460</v>
      </c>
      <c r="M163" s="4">
        <v>140</v>
      </c>
      <c r="N163" s="29">
        <v>37993</v>
      </c>
      <c r="O163" s="9">
        <f t="shared" si="12"/>
        <v>961</v>
      </c>
      <c r="P163" s="4">
        <f t="shared" si="13"/>
        <v>1858</v>
      </c>
      <c r="Q163" s="4">
        <f t="shared" si="14"/>
        <v>695</v>
      </c>
      <c r="R163" s="4">
        <f t="shared" si="15"/>
        <v>3514</v>
      </c>
      <c r="S163" s="28"/>
    </row>
    <row r="164" spans="1:19" ht="12.75">
      <c r="A164" s="16">
        <v>37994</v>
      </c>
      <c r="B164" s="9">
        <v>1355</v>
      </c>
      <c r="C164" s="4">
        <v>0</v>
      </c>
      <c r="D164" s="4">
        <v>75</v>
      </c>
      <c r="E164" s="4">
        <v>1448</v>
      </c>
      <c r="F164" s="4">
        <v>822</v>
      </c>
      <c r="G164" s="10">
        <f t="shared" si="16"/>
        <v>3700</v>
      </c>
      <c r="H164" s="4">
        <v>77</v>
      </c>
      <c r="I164" s="10">
        <f aca="true" t="shared" si="17" ref="I164:I263">SUM(G164+H164)</f>
        <v>3777</v>
      </c>
      <c r="J164" s="9">
        <v>500</v>
      </c>
      <c r="M164" s="4">
        <v>170</v>
      </c>
      <c r="N164" s="29">
        <v>37994</v>
      </c>
      <c r="O164" s="9">
        <f t="shared" si="12"/>
        <v>930</v>
      </c>
      <c r="P164" s="4">
        <f t="shared" si="13"/>
        <v>2118</v>
      </c>
      <c r="Q164" s="4">
        <f t="shared" si="14"/>
        <v>652</v>
      </c>
      <c r="R164" s="4">
        <f t="shared" si="15"/>
        <v>3700</v>
      </c>
      <c r="S164" s="28"/>
    </row>
    <row r="165" spans="1:19" ht="12.75">
      <c r="A165" s="16">
        <v>37995</v>
      </c>
      <c r="B165" s="9">
        <v>1236</v>
      </c>
      <c r="C165" s="4">
        <v>0</v>
      </c>
      <c r="D165" s="4">
        <v>80</v>
      </c>
      <c r="E165" s="4">
        <v>1477</v>
      </c>
      <c r="F165" s="4">
        <v>817</v>
      </c>
      <c r="G165" s="10">
        <f t="shared" si="16"/>
        <v>3610</v>
      </c>
      <c r="H165" s="4">
        <v>77</v>
      </c>
      <c r="I165" s="10">
        <f t="shared" si="17"/>
        <v>3687</v>
      </c>
      <c r="J165" s="9">
        <v>450</v>
      </c>
      <c r="M165" s="4">
        <v>170</v>
      </c>
      <c r="N165" s="29">
        <v>37995</v>
      </c>
      <c r="O165" s="9">
        <f t="shared" si="12"/>
        <v>866</v>
      </c>
      <c r="P165" s="4">
        <f t="shared" si="13"/>
        <v>2097</v>
      </c>
      <c r="Q165" s="4">
        <f t="shared" si="14"/>
        <v>647</v>
      </c>
      <c r="R165" s="4">
        <f t="shared" si="15"/>
        <v>3610</v>
      </c>
      <c r="S165" s="28"/>
    </row>
    <row r="166" spans="1:19" ht="12.75">
      <c r="A166" s="16">
        <v>37996</v>
      </c>
      <c r="B166" s="9">
        <v>1233</v>
      </c>
      <c r="C166" s="4">
        <v>60</v>
      </c>
      <c r="D166" s="4">
        <v>80</v>
      </c>
      <c r="E166" s="4">
        <v>1442</v>
      </c>
      <c r="F166" s="4">
        <v>827</v>
      </c>
      <c r="G166" s="4">
        <f t="shared" si="16"/>
        <v>3642</v>
      </c>
      <c r="H166" s="4">
        <v>77</v>
      </c>
      <c r="I166" s="4">
        <f t="shared" si="17"/>
        <v>3719</v>
      </c>
      <c r="J166" s="9">
        <v>470</v>
      </c>
      <c r="M166" s="4">
        <v>155</v>
      </c>
      <c r="N166" s="29">
        <v>37996</v>
      </c>
      <c r="O166" s="9">
        <f t="shared" si="12"/>
        <v>903</v>
      </c>
      <c r="P166" s="4">
        <f t="shared" si="13"/>
        <v>2067</v>
      </c>
      <c r="Q166" s="4">
        <f t="shared" si="14"/>
        <v>672</v>
      </c>
      <c r="R166" s="4">
        <f t="shared" si="15"/>
        <v>3642</v>
      </c>
      <c r="S166" s="28"/>
    </row>
    <row r="167" spans="1:19" ht="12.75">
      <c r="A167" s="16">
        <v>37997</v>
      </c>
      <c r="B167" s="9">
        <v>1278</v>
      </c>
      <c r="C167" s="4">
        <v>0</v>
      </c>
      <c r="D167" s="4">
        <v>80</v>
      </c>
      <c r="E167" s="4">
        <v>1221</v>
      </c>
      <c r="F167" s="4">
        <v>831</v>
      </c>
      <c r="G167" s="4">
        <f t="shared" si="16"/>
        <v>3410</v>
      </c>
      <c r="H167" s="4">
        <v>77</v>
      </c>
      <c r="I167" s="4">
        <f t="shared" si="17"/>
        <v>3487</v>
      </c>
      <c r="J167" s="9">
        <v>460</v>
      </c>
      <c r="M167" s="4">
        <v>150</v>
      </c>
      <c r="N167" s="29">
        <v>37997</v>
      </c>
      <c r="O167" s="9">
        <f t="shared" si="12"/>
        <v>898</v>
      </c>
      <c r="P167" s="4">
        <f t="shared" si="13"/>
        <v>1831</v>
      </c>
      <c r="Q167" s="4">
        <f t="shared" si="14"/>
        <v>681</v>
      </c>
      <c r="R167" s="4">
        <f t="shared" si="15"/>
        <v>3410</v>
      </c>
      <c r="S167" s="28"/>
    </row>
    <row r="168" spans="1:19" ht="12.75">
      <c r="A168" s="16">
        <v>37998</v>
      </c>
      <c r="B168" s="9">
        <v>1280</v>
      </c>
      <c r="C168" s="4">
        <v>57</v>
      </c>
      <c r="D168" s="4">
        <v>82</v>
      </c>
      <c r="E168" s="4">
        <v>1294</v>
      </c>
      <c r="F168" s="4">
        <v>806</v>
      </c>
      <c r="G168" s="4">
        <f t="shared" si="16"/>
        <v>3519</v>
      </c>
      <c r="H168" s="4">
        <v>77</v>
      </c>
      <c r="I168" s="4">
        <f t="shared" si="17"/>
        <v>3596</v>
      </c>
      <c r="J168" s="9">
        <v>455</v>
      </c>
      <c r="M168" s="4">
        <v>170</v>
      </c>
      <c r="N168" s="29">
        <v>37998</v>
      </c>
      <c r="O168" s="9">
        <f t="shared" si="12"/>
        <v>964</v>
      </c>
      <c r="P168" s="4">
        <f t="shared" si="13"/>
        <v>1919</v>
      </c>
      <c r="Q168" s="4">
        <f t="shared" si="14"/>
        <v>636</v>
      </c>
      <c r="R168" s="4">
        <f t="shared" si="15"/>
        <v>3519</v>
      </c>
      <c r="S168" s="28"/>
    </row>
    <row r="169" spans="1:19" ht="12.75">
      <c r="A169" s="16">
        <v>37999</v>
      </c>
      <c r="B169" s="9">
        <v>1274</v>
      </c>
      <c r="C169" s="4">
        <v>60</v>
      </c>
      <c r="D169" s="4">
        <v>80</v>
      </c>
      <c r="E169" s="4">
        <v>1254</v>
      </c>
      <c r="F169" s="4">
        <v>778</v>
      </c>
      <c r="G169" s="4">
        <f t="shared" si="16"/>
        <v>3446</v>
      </c>
      <c r="H169" s="4">
        <v>77</v>
      </c>
      <c r="I169" s="4">
        <f t="shared" si="17"/>
        <v>3523</v>
      </c>
      <c r="J169" s="9">
        <v>460</v>
      </c>
      <c r="M169" s="4">
        <v>175</v>
      </c>
      <c r="N169" s="29">
        <v>37999</v>
      </c>
      <c r="O169" s="9">
        <f t="shared" si="12"/>
        <v>954</v>
      </c>
      <c r="P169" s="4">
        <f t="shared" si="13"/>
        <v>1889</v>
      </c>
      <c r="Q169" s="4">
        <f t="shared" si="14"/>
        <v>603</v>
      </c>
      <c r="R169" s="4">
        <f t="shared" si="15"/>
        <v>3446</v>
      </c>
      <c r="S169" s="28"/>
    </row>
    <row r="170" spans="1:19" ht="12.75">
      <c r="A170" s="16">
        <v>38000</v>
      </c>
      <c r="B170" s="9">
        <v>1230</v>
      </c>
      <c r="C170" s="4">
        <v>55</v>
      </c>
      <c r="D170" s="4">
        <v>80</v>
      </c>
      <c r="E170" s="4">
        <v>1157</v>
      </c>
      <c r="F170" s="4">
        <v>828</v>
      </c>
      <c r="G170" s="4">
        <f t="shared" si="16"/>
        <v>3350</v>
      </c>
      <c r="H170" s="4">
        <v>77</v>
      </c>
      <c r="I170" s="4">
        <f t="shared" si="17"/>
        <v>3427</v>
      </c>
      <c r="J170" s="9">
        <v>550</v>
      </c>
      <c r="M170" s="4">
        <v>165</v>
      </c>
      <c r="N170" s="29">
        <v>38000</v>
      </c>
      <c r="O170" s="9">
        <f t="shared" si="12"/>
        <v>815</v>
      </c>
      <c r="P170" s="4">
        <f t="shared" si="13"/>
        <v>1872</v>
      </c>
      <c r="Q170" s="4">
        <f t="shared" si="14"/>
        <v>663</v>
      </c>
      <c r="R170" s="4">
        <f t="shared" si="15"/>
        <v>3350</v>
      </c>
      <c r="S170" s="28"/>
    </row>
    <row r="171" spans="1:19" ht="12.75">
      <c r="A171" s="16">
        <v>38001</v>
      </c>
      <c r="B171" s="9">
        <v>1108</v>
      </c>
      <c r="C171" s="4">
        <v>52</v>
      </c>
      <c r="D171" s="4">
        <v>82</v>
      </c>
      <c r="E171" s="4">
        <v>1387</v>
      </c>
      <c r="F171" s="4">
        <v>884</v>
      </c>
      <c r="G171" s="4">
        <f t="shared" si="16"/>
        <v>3513</v>
      </c>
      <c r="H171" s="4">
        <v>77</v>
      </c>
      <c r="I171" s="4">
        <f t="shared" si="17"/>
        <v>3590</v>
      </c>
      <c r="J171" s="9">
        <v>110</v>
      </c>
      <c r="M171" s="4">
        <v>200</v>
      </c>
      <c r="N171" s="29">
        <v>38001</v>
      </c>
      <c r="O171" s="9">
        <f t="shared" si="12"/>
        <v>1132</v>
      </c>
      <c r="P171" s="4">
        <f t="shared" si="13"/>
        <v>1697</v>
      </c>
      <c r="Q171" s="4">
        <f t="shared" si="14"/>
        <v>684</v>
      </c>
      <c r="R171" s="4">
        <f t="shared" si="15"/>
        <v>3513</v>
      </c>
      <c r="S171" s="28"/>
    </row>
    <row r="172" spans="1:19" ht="12.75">
      <c r="A172" s="16">
        <v>38002</v>
      </c>
      <c r="B172" s="9">
        <v>1347</v>
      </c>
      <c r="C172" s="4">
        <v>60</v>
      </c>
      <c r="D172" s="4">
        <v>80</v>
      </c>
      <c r="E172" s="4">
        <v>1313</v>
      </c>
      <c r="F172" s="4">
        <v>782</v>
      </c>
      <c r="G172" s="4">
        <f t="shared" si="16"/>
        <v>3582</v>
      </c>
      <c r="H172" s="4">
        <v>77</v>
      </c>
      <c r="I172" s="4">
        <f t="shared" si="17"/>
        <v>3659</v>
      </c>
      <c r="J172" s="9">
        <v>510</v>
      </c>
      <c r="M172" s="4">
        <v>200</v>
      </c>
      <c r="N172" s="29">
        <v>38002</v>
      </c>
      <c r="O172" s="9">
        <f t="shared" si="12"/>
        <v>977</v>
      </c>
      <c r="P172" s="4">
        <f t="shared" si="13"/>
        <v>2023</v>
      </c>
      <c r="Q172" s="4">
        <f t="shared" si="14"/>
        <v>582</v>
      </c>
      <c r="R172" s="4">
        <f t="shared" si="15"/>
        <v>3582</v>
      </c>
      <c r="S172" s="28"/>
    </row>
    <row r="173" spans="1:19" ht="12.75">
      <c r="A173" s="16">
        <v>38003</v>
      </c>
      <c r="B173" s="9">
        <v>1220</v>
      </c>
      <c r="C173" s="4">
        <v>60</v>
      </c>
      <c r="D173" s="4">
        <v>80</v>
      </c>
      <c r="E173" s="4">
        <v>1346</v>
      </c>
      <c r="F173" s="4">
        <v>704</v>
      </c>
      <c r="G173" s="4">
        <f t="shared" si="16"/>
        <v>3410</v>
      </c>
      <c r="H173" s="4">
        <v>77</v>
      </c>
      <c r="I173" s="4">
        <f t="shared" si="17"/>
        <v>3487</v>
      </c>
      <c r="J173" s="9">
        <v>500</v>
      </c>
      <c r="M173" s="4">
        <v>190</v>
      </c>
      <c r="N173" s="29">
        <v>38003</v>
      </c>
      <c r="O173" s="9">
        <f t="shared" si="12"/>
        <v>860</v>
      </c>
      <c r="P173" s="4">
        <f t="shared" si="13"/>
        <v>2036</v>
      </c>
      <c r="Q173" s="4">
        <f t="shared" si="14"/>
        <v>514</v>
      </c>
      <c r="R173" s="4">
        <f t="shared" si="15"/>
        <v>3410</v>
      </c>
      <c r="S173" s="28"/>
    </row>
    <row r="174" spans="1:19" ht="12.75">
      <c r="A174" s="16">
        <v>38004</v>
      </c>
      <c r="B174" s="9">
        <v>1308</v>
      </c>
      <c r="C174" s="4">
        <v>60</v>
      </c>
      <c r="D174" s="4">
        <v>80</v>
      </c>
      <c r="E174" s="4">
        <v>1563</v>
      </c>
      <c r="F174" s="4">
        <v>759</v>
      </c>
      <c r="G174" s="4">
        <f t="shared" si="16"/>
        <v>3770</v>
      </c>
      <c r="H174" s="4">
        <v>77</v>
      </c>
      <c r="I174" s="4">
        <f t="shared" si="17"/>
        <v>3847</v>
      </c>
      <c r="J174" s="9">
        <v>480</v>
      </c>
      <c r="M174" s="4">
        <v>165</v>
      </c>
      <c r="N174" s="29">
        <v>38004</v>
      </c>
      <c r="O174" s="9">
        <f t="shared" si="12"/>
        <v>968</v>
      </c>
      <c r="P174" s="4">
        <f t="shared" si="13"/>
        <v>2208</v>
      </c>
      <c r="Q174" s="4">
        <f t="shared" si="14"/>
        <v>594</v>
      </c>
      <c r="R174" s="4">
        <f t="shared" si="15"/>
        <v>3770</v>
      </c>
      <c r="S174" s="28"/>
    </row>
    <row r="175" spans="1:18" ht="12.75">
      <c r="A175" s="16">
        <v>38005</v>
      </c>
      <c r="B175" s="4">
        <v>1351</v>
      </c>
      <c r="C175" s="4">
        <v>60</v>
      </c>
      <c r="D175" s="4">
        <v>82</v>
      </c>
      <c r="E175" s="4">
        <v>1493</v>
      </c>
      <c r="F175" s="4">
        <v>822</v>
      </c>
      <c r="G175" s="4">
        <f t="shared" si="16"/>
        <v>3808</v>
      </c>
      <c r="H175" s="4">
        <v>127</v>
      </c>
      <c r="I175" s="4">
        <f t="shared" si="17"/>
        <v>3935</v>
      </c>
      <c r="J175" s="4">
        <v>460</v>
      </c>
      <c r="M175" s="4">
        <v>170</v>
      </c>
      <c r="N175" s="29">
        <v>38005</v>
      </c>
      <c r="O175" s="4">
        <f t="shared" si="12"/>
        <v>1033</v>
      </c>
      <c r="P175" s="4">
        <f t="shared" si="13"/>
        <v>2123</v>
      </c>
      <c r="Q175" s="4">
        <f t="shared" si="14"/>
        <v>652</v>
      </c>
      <c r="R175" s="4">
        <f t="shared" si="15"/>
        <v>3808</v>
      </c>
    </row>
    <row r="176" spans="1:18" ht="12.75">
      <c r="A176" s="16">
        <v>38006</v>
      </c>
      <c r="B176" s="4">
        <v>1269</v>
      </c>
      <c r="C176" s="4">
        <v>60</v>
      </c>
      <c r="D176" s="4">
        <v>82</v>
      </c>
      <c r="E176" s="4">
        <v>1637</v>
      </c>
      <c r="F176" s="4">
        <v>735</v>
      </c>
      <c r="G176" s="4">
        <f t="shared" si="16"/>
        <v>3783</v>
      </c>
      <c r="H176" s="4">
        <v>127</v>
      </c>
      <c r="I176" s="4">
        <f t="shared" si="17"/>
        <v>3910</v>
      </c>
      <c r="J176" s="4">
        <v>450</v>
      </c>
      <c r="M176" s="4">
        <v>160</v>
      </c>
      <c r="N176" s="29">
        <v>38006</v>
      </c>
      <c r="O176" s="4">
        <f t="shared" si="12"/>
        <v>961</v>
      </c>
      <c r="P176" s="4">
        <f t="shared" si="13"/>
        <v>2247</v>
      </c>
      <c r="Q176" s="4">
        <f t="shared" si="14"/>
        <v>575</v>
      </c>
      <c r="R176" s="4">
        <f t="shared" si="15"/>
        <v>3783</v>
      </c>
    </row>
    <row r="177" spans="1:18" ht="12.75">
      <c r="A177" s="16">
        <v>38007</v>
      </c>
      <c r="B177" s="4">
        <v>1203</v>
      </c>
      <c r="C177" s="4">
        <v>60</v>
      </c>
      <c r="D177" s="4">
        <v>80</v>
      </c>
      <c r="E177" s="4">
        <v>1604</v>
      </c>
      <c r="F177" s="4">
        <v>816</v>
      </c>
      <c r="G177" s="4">
        <f t="shared" si="16"/>
        <v>3763</v>
      </c>
      <c r="H177" s="4">
        <v>127</v>
      </c>
      <c r="I177" s="4">
        <f t="shared" si="17"/>
        <v>3890</v>
      </c>
      <c r="J177" s="4">
        <v>510</v>
      </c>
      <c r="M177" s="4">
        <v>175</v>
      </c>
      <c r="N177" s="29">
        <v>38007</v>
      </c>
      <c r="O177" s="4">
        <f t="shared" si="12"/>
        <v>833</v>
      </c>
      <c r="P177" s="4">
        <f t="shared" si="13"/>
        <v>2289</v>
      </c>
      <c r="Q177" s="4">
        <f t="shared" si="14"/>
        <v>641</v>
      </c>
      <c r="R177" s="4">
        <f t="shared" si="15"/>
        <v>3763</v>
      </c>
    </row>
    <row r="178" spans="1:18" ht="12.75">
      <c r="A178" s="16">
        <v>38008</v>
      </c>
      <c r="B178" s="4">
        <v>1409</v>
      </c>
      <c r="C178" s="4">
        <v>60</v>
      </c>
      <c r="D178" s="4">
        <v>85</v>
      </c>
      <c r="E178" s="4">
        <v>1526</v>
      </c>
      <c r="F178" s="4">
        <v>846</v>
      </c>
      <c r="G178" s="4">
        <f t="shared" si="16"/>
        <v>3926</v>
      </c>
      <c r="H178" s="4">
        <v>127</v>
      </c>
      <c r="I178" s="4">
        <f t="shared" si="17"/>
        <v>4053</v>
      </c>
      <c r="J178" s="4">
        <v>600</v>
      </c>
      <c r="M178" s="4">
        <v>185</v>
      </c>
      <c r="N178" s="29">
        <v>38008</v>
      </c>
      <c r="O178" s="4">
        <f t="shared" si="12"/>
        <v>954</v>
      </c>
      <c r="P178" s="4">
        <f t="shared" si="13"/>
        <v>2311</v>
      </c>
      <c r="Q178" s="4">
        <f t="shared" si="14"/>
        <v>661</v>
      </c>
      <c r="R178" s="4">
        <f t="shared" si="15"/>
        <v>3926</v>
      </c>
    </row>
    <row r="179" spans="1:18" ht="12.75">
      <c r="A179" s="16">
        <v>38009</v>
      </c>
      <c r="B179" s="4">
        <v>1420</v>
      </c>
      <c r="C179" s="4">
        <v>60</v>
      </c>
      <c r="D179" s="4">
        <v>82</v>
      </c>
      <c r="E179" s="4">
        <v>1492</v>
      </c>
      <c r="F179" s="4">
        <v>721</v>
      </c>
      <c r="G179" s="4">
        <f t="shared" si="16"/>
        <v>3775</v>
      </c>
      <c r="H179" s="4">
        <v>127</v>
      </c>
      <c r="I179" s="4">
        <f t="shared" si="17"/>
        <v>3902</v>
      </c>
      <c r="J179" s="4">
        <v>550</v>
      </c>
      <c r="M179" s="4">
        <v>60</v>
      </c>
      <c r="N179" s="29">
        <v>38009</v>
      </c>
      <c r="O179" s="4">
        <f t="shared" si="12"/>
        <v>1012</v>
      </c>
      <c r="P179" s="4">
        <f t="shared" si="13"/>
        <v>2102</v>
      </c>
      <c r="Q179" s="4">
        <f t="shared" si="14"/>
        <v>661</v>
      </c>
      <c r="R179" s="4">
        <f t="shared" si="15"/>
        <v>3775</v>
      </c>
    </row>
    <row r="180" spans="1:18" ht="12.75">
      <c r="A180" s="16">
        <v>38010</v>
      </c>
      <c r="B180" s="4">
        <v>1432</v>
      </c>
      <c r="C180" s="4">
        <v>60</v>
      </c>
      <c r="D180" s="4">
        <v>80</v>
      </c>
      <c r="E180" s="4">
        <v>1482</v>
      </c>
      <c r="F180" s="4">
        <v>866</v>
      </c>
      <c r="G180" s="4">
        <f t="shared" si="16"/>
        <v>3920</v>
      </c>
      <c r="H180" s="4">
        <v>127</v>
      </c>
      <c r="I180" s="4">
        <f t="shared" si="17"/>
        <v>4047</v>
      </c>
      <c r="J180" s="4">
        <v>700</v>
      </c>
      <c r="M180" s="4">
        <v>150</v>
      </c>
      <c r="N180" s="29">
        <v>38010</v>
      </c>
      <c r="O180" s="4">
        <f t="shared" si="12"/>
        <v>872</v>
      </c>
      <c r="P180" s="4">
        <f t="shared" si="13"/>
        <v>2332</v>
      </c>
      <c r="Q180" s="4">
        <f t="shared" si="14"/>
        <v>716</v>
      </c>
      <c r="R180" s="4">
        <f t="shared" si="15"/>
        <v>3920</v>
      </c>
    </row>
    <row r="181" spans="1:18" ht="12.75">
      <c r="A181" s="16">
        <v>38011</v>
      </c>
      <c r="B181" s="4">
        <v>1276</v>
      </c>
      <c r="C181" s="4">
        <v>60</v>
      </c>
      <c r="D181" s="4">
        <v>80</v>
      </c>
      <c r="E181" s="4">
        <v>1361</v>
      </c>
      <c r="F181" s="4">
        <v>832</v>
      </c>
      <c r="G181" s="4">
        <f t="shared" si="16"/>
        <v>3609</v>
      </c>
      <c r="H181" s="4">
        <v>127</v>
      </c>
      <c r="I181" s="4">
        <f t="shared" si="17"/>
        <v>3736</v>
      </c>
      <c r="J181" s="4">
        <v>670</v>
      </c>
      <c r="M181" s="4">
        <v>175</v>
      </c>
      <c r="N181" s="29">
        <v>38011</v>
      </c>
      <c r="O181" s="4">
        <f t="shared" si="12"/>
        <v>746</v>
      </c>
      <c r="P181" s="4">
        <f t="shared" si="13"/>
        <v>2206</v>
      </c>
      <c r="Q181" s="4">
        <f t="shared" si="14"/>
        <v>657</v>
      </c>
      <c r="R181" s="4">
        <f t="shared" si="15"/>
        <v>3609</v>
      </c>
    </row>
    <row r="182" spans="1:18" ht="12.75">
      <c r="A182" s="16">
        <v>38012</v>
      </c>
      <c r="B182" s="4">
        <v>1309</v>
      </c>
      <c r="C182" s="4">
        <v>60</v>
      </c>
      <c r="D182" s="4">
        <v>80</v>
      </c>
      <c r="E182" s="4">
        <v>1486</v>
      </c>
      <c r="F182" s="4">
        <v>821</v>
      </c>
      <c r="G182" s="4">
        <f t="shared" si="16"/>
        <v>3756</v>
      </c>
      <c r="H182" s="4">
        <v>127</v>
      </c>
      <c r="I182" s="4">
        <f t="shared" si="17"/>
        <v>3883</v>
      </c>
      <c r="J182" s="4">
        <v>675</v>
      </c>
      <c r="M182" s="4">
        <v>180</v>
      </c>
      <c r="N182" s="29">
        <v>38012</v>
      </c>
      <c r="O182" s="4">
        <f t="shared" si="12"/>
        <v>774</v>
      </c>
      <c r="P182" s="4">
        <f t="shared" si="13"/>
        <v>2341</v>
      </c>
      <c r="Q182" s="4">
        <f t="shared" si="14"/>
        <v>641</v>
      </c>
      <c r="R182" s="4">
        <f t="shared" si="15"/>
        <v>3756</v>
      </c>
    </row>
    <row r="183" spans="1:18" ht="12.75">
      <c r="A183" s="16">
        <v>38013</v>
      </c>
      <c r="B183" s="4">
        <v>1537</v>
      </c>
      <c r="C183" s="4">
        <v>60</v>
      </c>
      <c r="D183" s="4">
        <v>82</v>
      </c>
      <c r="E183" s="4">
        <v>1454</v>
      </c>
      <c r="F183" s="4">
        <v>844</v>
      </c>
      <c r="G183" s="4">
        <f t="shared" si="16"/>
        <v>3977</v>
      </c>
      <c r="H183" s="4">
        <v>127</v>
      </c>
      <c r="I183" s="4">
        <f t="shared" si="17"/>
        <v>4104</v>
      </c>
      <c r="J183" s="4">
        <v>770</v>
      </c>
      <c r="M183" s="4">
        <v>200</v>
      </c>
      <c r="N183" s="29">
        <v>38013</v>
      </c>
      <c r="O183" s="4">
        <f t="shared" si="12"/>
        <v>909</v>
      </c>
      <c r="P183" s="4">
        <f t="shared" si="13"/>
        <v>2424</v>
      </c>
      <c r="Q183" s="4">
        <f t="shared" si="14"/>
        <v>644</v>
      </c>
      <c r="R183" s="4">
        <f t="shared" si="15"/>
        <v>3977</v>
      </c>
    </row>
    <row r="184" spans="1:18" ht="12.75">
      <c r="A184" s="16">
        <v>38014</v>
      </c>
      <c r="B184" s="4">
        <v>1551</v>
      </c>
      <c r="C184" s="4">
        <v>60</v>
      </c>
      <c r="D184" s="4">
        <v>80</v>
      </c>
      <c r="E184" s="4">
        <v>1401</v>
      </c>
      <c r="F184" s="4">
        <v>774</v>
      </c>
      <c r="G184" s="4">
        <f t="shared" si="16"/>
        <v>3866</v>
      </c>
      <c r="H184" s="4">
        <v>246</v>
      </c>
      <c r="I184" s="4">
        <f t="shared" si="17"/>
        <v>4112</v>
      </c>
      <c r="J184" s="4">
        <v>810</v>
      </c>
      <c r="M184" s="4">
        <v>190</v>
      </c>
      <c r="N184" s="29">
        <v>38014</v>
      </c>
      <c r="O184" s="4">
        <f t="shared" si="12"/>
        <v>881</v>
      </c>
      <c r="P184" s="4">
        <f t="shared" si="13"/>
        <v>2401</v>
      </c>
      <c r="Q184" s="4">
        <f t="shared" si="14"/>
        <v>584</v>
      </c>
      <c r="R184" s="4">
        <f t="shared" si="15"/>
        <v>3866</v>
      </c>
    </row>
    <row r="185" spans="1:18" ht="12.75">
      <c r="A185" s="16">
        <v>38015</v>
      </c>
      <c r="B185" s="4">
        <v>1564</v>
      </c>
      <c r="C185" s="4">
        <v>60</v>
      </c>
      <c r="D185" s="4">
        <v>80</v>
      </c>
      <c r="E185" s="4">
        <v>1553</v>
      </c>
      <c r="F185" s="4">
        <v>779</v>
      </c>
      <c r="G185" s="4">
        <f t="shared" si="16"/>
        <v>4036</v>
      </c>
      <c r="H185" s="4">
        <v>246</v>
      </c>
      <c r="I185" s="4">
        <f t="shared" si="17"/>
        <v>4282</v>
      </c>
      <c r="J185" s="4">
        <v>730</v>
      </c>
      <c r="M185" s="4">
        <v>200</v>
      </c>
      <c r="N185" s="29">
        <v>38015</v>
      </c>
      <c r="O185" s="4">
        <f t="shared" si="12"/>
        <v>974</v>
      </c>
      <c r="P185" s="4">
        <f t="shared" si="13"/>
        <v>2483</v>
      </c>
      <c r="Q185" s="4">
        <f t="shared" si="14"/>
        <v>579</v>
      </c>
      <c r="R185" s="4">
        <f t="shared" si="15"/>
        <v>4036</v>
      </c>
    </row>
    <row r="186" spans="1:18" ht="12.75">
      <c r="A186" s="16">
        <v>38016</v>
      </c>
      <c r="B186" s="4">
        <v>1548</v>
      </c>
      <c r="C186" s="4">
        <v>60</v>
      </c>
      <c r="D186" s="4">
        <v>80</v>
      </c>
      <c r="E186" s="4">
        <v>1528</v>
      </c>
      <c r="F186" s="4">
        <v>844</v>
      </c>
      <c r="G186" s="4">
        <f t="shared" si="16"/>
        <v>4060</v>
      </c>
      <c r="H186" s="4">
        <v>246</v>
      </c>
      <c r="I186" s="4">
        <f t="shared" si="17"/>
        <v>4306</v>
      </c>
      <c r="J186" s="4">
        <v>820</v>
      </c>
      <c r="M186" s="4">
        <v>185</v>
      </c>
      <c r="N186" s="29">
        <v>38016</v>
      </c>
      <c r="O186" s="4">
        <f t="shared" si="12"/>
        <v>868</v>
      </c>
      <c r="P186" s="4">
        <f t="shared" si="13"/>
        <v>2533</v>
      </c>
      <c r="Q186" s="4">
        <f t="shared" si="14"/>
        <v>659</v>
      </c>
      <c r="R186" s="4">
        <f t="shared" si="15"/>
        <v>4060</v>
      </c>
    </row>
    <row r="187" spans="1:18" ht="12.75">
      <c r="A187" s="16">
        <v>38017</v>
      </c>
      <c r="B187" s="4">
        <v>1465</v>
      </c>
      <c r="C187" s="4">
        <v>60</v>
      </c>
      <c r="D187" s="4">
        <v>80</v>
      </c>
      <c r="E187" s="4">
        <v>1571</v>
      </c>
      <c r="F187" s="4">
        <v>772</v>
      </c>
      <c r="G187" s="4">
        <f t="shared" si="16"/>
        <v>3948</v>
      </c>
      <c r="H187" s="4">
        <v>266</v>
      </c>
      <c r="I187" s="4">
        <f t="shared" si="17"/>
        <v>4214</v>
      </c>
      <c r="J187" s="4">
        <v>780</v>
      </c>
      <c r="M187" s="4">
        <v>100</v>
      </c>
      <c r="N187" s="29">
        <v>38017</v>
      </c>
      <c r="O187" s="4">
        <f t="shared" si="12"/>
        <v>825</v>
      </c>
      <c r="P187" s="4">
        <f t="shared" si="13"/>
        <v>2451</v>
      </c>
      <c r="Q187" s="4">
        <f t="shared" si="14"/>
        <v>672</v>
      </c>
      <c r="R187" s="4">
        <f t="shared" si="15"/>
        <v>3948</v>
      </c>
    </row>
    <row r="188" spans="1:18" ht="12.75">
      <c r="A188" s="16">
        <v>38018</v>
      </c>
      <c r="B188" s="4">
        <v>1419</v>
      </c>
      <c r="C188" s="4">
        <v>60</v>
      </c>
      <c r="D188" s="4">
        <v>80</v>
      </c>
      <c r="E188" s="4">
        <v>1484</v>
      </c>
      <c r="F188" s="4">
        <v>604</v>
      </c>
      <c r="G188" s="4">
        <f t="shared" si="16"/>
        <v>3647</v>
      </c>
      <c r="H188" s="4">
        <v>266</v>
      </c>
      <c r="I188" s="4">
        <f t="shared" si="17"/>
        <v>3913</v>
      </c>
      <c r="J188" s="4">
        <v>780</v>
      </c>
      <c r="M188" s="4">
        <v>50</v>
      </c>
      <c r="N188" s="29">
        <v>38018</v>
      </c>
      <c r="O188" s="4">
        <f t="shared" si="12"/>
        <v>779</v>
      </c>
      <c r="P188" s="4">
        <f t="shared" si="13"/>
        <v>2314</v>
      </c>
      <c r="Q188" s="4">
        <f t="shared" si="14"/>
        <v>554</v>
      </c>
      <c r="R188" s="4">
        <f t="shared" si="15"/>
        <v>3647</v>
      </c>
    </row>
    <row r="189" spans="1:18" ht="12.75">
      <c r="A189" s="16">
        <v>38019</v>
      </c>
      <c r="B189" s="4">
        <v>1263</v>
      </c>
      <c r="C189" s="4">
        <v>60</v>
      </c>
      <c r="D189" s="4">
        <v>80</v>
      </c>
      <c r="E189" s="4">
        <v>1497</v>
      </c>
      <c r="F189" s="4">
        <v>782</v>
      </c>
      <c r="G189" s="4">
        <f t="shared" si="16"/>
        <v>3682</v>
      </c>
      <c r="H189" s="4">
        <v>266</v>
      </c>
      <c r="I189" s="4">
        <f t="shared" si="17"/>
        <v>3948</v>
      </c>
      <c r="J189" s="4">
        <v>710</v>
      </c>
      <c r="M189" s="4">
        <v>200</v>
      </c>
      <c r="N189" s="29">
        <v>38019</v>
      </c>
      <c r="O189" s="4">
        <f t="shared" si="12"/>
        <v>693</v>
      </c>
      <c r="P189" s="4">
        <f t="shared" si="13"/>
        <v>2407</v>
      </c>
      <c r="Q189" s="4">
        <f t="shared" si="14"/>
        <v>582</v>
      </c>
      <c r="R189" s="4">
        <f t="shared" si="15"/>
        <v>3682</v>
      </c>
    </row>
    <row r="190" spans="1:18" ht="12.75">
      <c r="A190" s="16">
        <v>38020</v>
      </c>
      <c r="B190" s="4">
        <v>1187</v>
      </c>
      <c r="C190" s="4">
        <v>60</v>
      </c>
      <c r="D190" s="4">
        <v>80</v>
      </c>
      <c r="E190" s="4">
        <v>1458</v>
      </c>
      <c r="F190" s="4">
        <v>895</v>
      </c>
      <c r="G190" s="4">
        <f t="shared" si="16"/>
        <v>3680</v>
      </c>
      <c r="H190" s="4">
        <v>266</v>
      </c>
      <c r="I190" s="4">
        <f t="shared" si="17"/>
        <v>3946</v>
      </c>
      <c r="J190" s="4">
        <v>625</v>
      </c>
      <c r="M190" s="4">
        <v>185</v>
      </c>
      <c r="N190" s="29">
        <v>38020</v>
      </c>
      <c r="O190" s="4">
        <f t="shared" si="12"/>
        <v>702</v>
      </c>
      <c r="P190" s="4">
        <f t="shared" si="13"/>
        <v>2268</v>
      </c>
      <c r="Q190" s="4">
        <f t="shared" si="14"/>
        <v>710</v>
      </c>
      <c r="R190" s="4">
        <f t="shared" si="15"/>
        <v>3680</v>
      </c>
    </row>
    <row r="191" spans="1:18" ht="12.75">
      <c r="A191" s="16">
        <v>38021</v>
      </c>
      <c r="B191" s="4">
        <v>1289</v>
      </c>
      <c r="C191" s="4">
        <v>60</v>
      </c>
      <c r="D191" s="4">
        <v>81</v>
      </c>
      <c r="E191" s="4">
        <v>1394</v>
      </c>
      <c r="F191" s="4">
        <v>933</v>
      </c>
      <c r="G191" s="4">
        <f t="shared" si="16"/>
        <v>3757</v>
      </c>
      <c r="H191" s="4">
        <v>266</v>
      </c>
      <c r="I191" s="4">
        <f t="shared" si="17"/>
        <v>4023</v>
      </c>
      <c r="J191" s="4">
        <v>680</v>
      </c>
      <c r="M191" s="4">
        <v>200</v>
      </c>
      <c r="N191" s="29">
        <v>38021</v>
      </c>
      <c r="O191" s="4">
        <f t="shared" si="12"/>
        <v>750</v>
      </c>
      <c r="P191" s="4">
        <f t="shared" si="13"/>
        <v>2274</v>
      </c>
      <c r="Q191" s="4">
        <f t="shared" si="14"/>
        <v>733</v>
      </c>
      <c r="R191" s="4">
        <f t="shared" si="15"/>
        <v>3757</v>
      </c>
    </row>
    <row r="192" spans="1:18" ht="12.75">
      <c r="A192" s="16">
        <v>38022</v>
      </c>
      <c r="B192" s="4">
        <v>1314</v>
      </c>
      <c r="C192" s="4">
        <v>60</v>
      </c>
      <c r="D192" s="4">
        <v>80</v>
      </c>
      <c r="E192" s="4">
        <v>1066</v>
      </c>
      <c r="F192" s="4">
        <v>861</v>
      </c>
      <c r="G192" s="4">
        <f t="shared" si="16"/>
        <v>3381</v>
      </c>
      <c r="H192" s="4">
        <v>266</v>
      </c>
      <c r="I192" s="4">
        <f t="shared" si="17"/>
        <v>3647</v>
      </c>
      <c r="J192" s="4">
        <v>750</v>
      </c>
      <c r="M192" s="4">
        <v>180</v>
      </c>
      <c r="N192" s="29">
        <v>38022</v>
      </c>
      <c r="O192" s="4">
        <f t="shared" si="12"/>
        <v>704</v>
      </c>
      <c r="P192" s="4">
        <f t="shared" si="13"/>
        <v>1996</v>
      </c>
      <c r="Q192" s="4">
        <f t="shared" si="14"/>
        <v>681</v>
      </c>
      <c r="R192" s="4">
        <f t="shared" si="15"/>
        <v>3381</v>
      </c>
    </row>
    <row r="193" spans="1:18" ht="12.75">
      <c r="A193" s="16">
        <v>38023</v>
      </c>
      <c r="B193" s="4">
        <v>1434</v>
      </c>
      <c r="C193" s="4">
        <v>54</v>
      </c>
      <c r="D193" s="4">
        <v>80</v>
      </c>
      <c r="E193" s="4">
        <v>1000</v>
      </c>
      <c r="F193" s="4">
        <v>905</v>
      </c>
      <c r="G193" s="4">
        <f t="shared" si="16"/>
        <v>3473</v>
      </c>
      <c r="H193" s="4">
        <v>266</v>
      </c>
      <c r="I193" s="4">
        <f t="shared" si="17"/>
        <v>3739</v>
      </c>
      <c r="J193" s="4">
        <v>750</v>
      </c>
      <c r="M193" s="4">
        <v>200</v>
      </c>
      <c r="N193" s="29">
        <v>38023</v>
      </c>
      <c r="O193" s="4">
        <f t="shared" si="12"/>
        <v>818</v>
      </c>
      <c r="P193" s="4">
        <f t="shared" si="13"/>
        <v>1950</v>
      </c>
      <c r="Q193" s="4">
        <f t="shared" si="14"/>
        <v>705</v>
      </c>
      <c r="R193" s="4">
        <f t="shared" si="15"/>
        <v>3473</v>
      </c>
    </row>
    <row r="194" spans="1:18" ht="12.75">
      <c r="A194" s="16">
        <v>38024</v>
      </c>
      <c r="B194" s="4">
        <v>1558</v>
      </c>
      <c r="C194" s="4">
        <v>60</v>
      </c>
      <c r="D194" s="4">
        <v>85</v>
      </c>
      <c r="E194" s="4">
        <v>1032</v>
      </c>
      <c r="F194" s="4">
        <v>965</v>
      </c>
      <c r="G194" s="4">
        <f t="shared" si="16"/>
        <v>3700</v>
      </c>
      <c r="H194" s="4">
        <v>266</v>
      </c>
      <c r="I194" s="4">
        <f t="shared" si="17"/>
        <v>3966</v>
      </c>
      <c r="J194" s="4">
        <v>820</v>
      </c>
      <c r="M194" s="4">
        <v>220</v>
      </c>
      <c r="N194" s="29">
        <v>38024</v>
      </c>
      <c r="O194" s="4">
        <f t="shared" si="12"/>
        <v>883</v>
      </c>
      <c r="P194" s="4">
        <f t="shared" si="13"/>
        <v>2072</v>
      </c>
      <c r="Q194" s="4">
        <f t="shared" si="14"/>
        <v>745</v>
      </c>
      <c r="R194" s="4">
        <f t="shared" si="15"/>
        <v>3700</v>
      </c>
    </row>
    <row r="195" spans="1:18" ht="12.75">
      <c r="A195" s="16">
        <v>38025</v>
      </c>
      <c r="B195" s="4">
        <v>1547</v>
      </c>
      <c r="C195" s="4">
        <v>60</v>
      </c>
      <c r="D195" s="4">
        <v>80</v>
      </c>
      <c r="E195" s="4">
        <v>1331</v>
      </c>
      <c r="F195" s="4">
        <v>988</v>
      </c>
      <c r="G195" s="4">
        <f t="shared" si="16"/>
        <v>4006</v>
      </c>
      <c r="H195" s="4">
        <v>266</v>
      </c>
      <c r="I195" s="4">
        <f t="shared" si="17"/>
        <v>4272</v>
      </c>
      <c r="J195" s="4">
        <v>780</v>
      </c>
      <c r="M195" s="4">
        <v>200</v>
      </c>
      <c r="N195" s="29">
        <v>38025</v>
      </c>
      <c r="O195" s="4">
        <f t="shared" si="12"/>
        <v>907</v>
      </c>
      <c r="P195" s="4">
        <f t="shared" si="13"/>
        <v>2311</v>
      </c>
      <c r="Q195" s="4">
        <f t="shared" si="14"/>
        <v>788</v>
      </c>
      <c r="R195" s="4">
        <f t="shared" si="15"/>
        <v>4006</v>
      </c>
    </row>
    <row r="196" spans="1:18" ht="12.75">
      <c r="A196" s="16">
        <v>38026</v>
      </c>
      <c r="B196" s="4">
        <v>1509</v>
      </c>
      <c r="C196" s="4">
        <v>60</v>
      </c>
      <c r="D196" s="4">
        <v>80</v>
      </c>
      <c r="E196" s="4">
        <v>1225</v>
      </c>
      <c r="F196" s="4">
        <v>926</v>
      </c>
      <c r="G196" s="4">
        <f t="shared" si="16"/>
        <v>3800</v>
      </c>
      <c r="H196" s="4">
        <v>266</v>
      </c>
      <c r="I196" s="4">
        <f t="shared" si="17"/>
        <v>4066</v>
      </c>
      <c r="J196" s="4">
        <v>743</v>
      </c>
      <c r="M196" s="4">
        <v>200</v>
      </c>
      <c r="N196" s="29">
        <v>38026</v>
      </c>
      <c r="O196" s="4">
        <f t="shared" si="12"/>
        <v>906</v>
      </c>
      <c r="P196" s="4">
        <f t="shared" si="13"/>
        <v>2168</v>
      </c>
      <c r="Q196" s="4">
        <f t="shared" si="14"/>
        <v>726</v>
      </c>
      <c r="R196" s="4">
        <f t="shared" si="15"/>
        <v>3800</v>
      </c>
    </row>
    <row r="197" spans="1:18" ht="12.75">
      <c r="A197" s="16">
        <v>38027</v>
      </c>
      <c r="B197" s="4">
        <v>1586</v>
      </c>
      <c r="C197" s="4">
        <v>60</v>
      </c>
      <c r="D197" s="4">
        <v>80</v>
      </c>
      <c r="E197" s="4">
        <v>1217</v>
      </c>
      <c r="F197" s="4">
        <v>1021</v>
      </c>
      <c r="G197" s="4">
        <f t="shared" si="16"/>
        <v>3964</v>
      </c>
      <c r="H197" s="4">
        <v>266</v>
      </c>
      <c r="I197" s="4">
        <f t="shared" si="17"/>
        <v>4230</v>
      </c>
      <c r="J197" s="4">
        <v>750</v>
      </c>
      <c r="M197" s="4">
        <v>220</v>
      </c>
      <c r="N197" s="29">
        <v>38027</v>
      </c>
      <c r="O197" s="4">
        <f t="shared" si="12"/>
        <v>976</v>
      </c>
      <c r="P197" s="4">
        <f t="shared" si="13"/>
        <v>2187</v>
      </c>
      <c r="Q197" s="4">
        <f t="shared" si="14"/>
        <v>801</v>
      </c>
      <c r="R197" s="4">
        <f t="shared" si="15"/>
        <v>3964</v>
      </c>
    </row>
    <row r="198" spans="1:18" ht="12.75">
      <c r="A198" s="16">
        <v>38028</v>
      </c>
      <c r="B198" s="4">
        <v>1586</v>
      </c>
      <c r="C198" s="4">
        <v>62</v>
      </c>
      <c r="D198" s="4">
        <v>80</v>
      </c>
      <c r="E198" s="4">
        <v>1369</v>
      </c>
      <c r="F198" s="4">
        <v>953</v>
      </c>
      <c r="G198" s="4">
        <f t="shared" si="16"/>
        <v>4050</v>
      </c>
      <c r="H198" s="4">
        <v>266</v>
      </c>
      <c r="I198" s="4">
        <f t="shared" si="17"/>
        <v>4316</v>
      </c>
      <c r="J198" s="4">
        <v>820</v>
      </c>
      <c r="M198" s="4">
        <v>130</v>
      </c>
      <c r="N198" s="29">
        <v>38028</v>
      </c>
      <c r="O198" s="4">
        <f t="shared" si="12"/>
        <v>908</v>
      </c>
      <c r="P198" s="4">
        <f t="shared" si="13"/>
        <v>2319</v>
      </c>
      <c r="Q198" s="4">
        <f t="shared" si="14"/>
        <v>823</v>
      </c>
      <c r="R198" s="4">
        <f t="shared" si="15"/>
        <v>4050</v>
      </c>
    </row>
    <row r="199" spans="1:18" ht="12.75">
      <c r="A199" s="16">
        <v>38029</v>
      </c>
      <c r="B199" s="4">
        <v>1709</v>
      </c>
      <c r="C199" s="4">
        <v>60</v>
      </c>
      <c r="D199" s="4">
        <v>76</v>
      </c>
      <c r="E199" s="4">
        <v>1375</v>
      </c>
      <c r="F199" s="4">
        <v>995</v>
      </c>
      <c r="G199" s="4">
        <f t="shared" si="16"/>
        <v>4215</v>
      </c>
      <c r="H199" s="4">
        <v>266</v>
      </c>
      <c r="I199" s="4">
        <f t="shared" si="17"/>
        <v>4481</v>
      </c>
      <c r="J199" s="4">
        <v>820</v>
      </c>
      <c r="M199" s="4">
        <v>250</v>
      </c>
      <c r="N199" s="29">
        <v>38029</v>
      </c>
      <c r="O199" s="4">
        <f t="shared" si="12"/>
        <v>1025</v>
      </c>
      <c r="P199" s="4">
        <f t="shared" si="13"/>
        <v>2445</v>
      </c>
      <c r="Q199" s="4">
        <f t="shared" si="14"/>
        <v>745</v>
      </c>
      <c r="R199" s="4">
        <f t="shared" si="15"/>
        <v>4215</v>
      </c>
    </row>
    <row r="200" spans="1:18" ht="12.75">
      <c r="A200" s="16">
        <v>38030</v>
      </c>
      <c r="B200" s="4">
        <v>1701</v>
      </c>
      <c r="C200" s="4">
        <v>60</v>
      </c>
      <c r="D200" s="4">
        <v>80</v>
      </c>
      <c r="E200" s="4">
        <v>1410</v>
      </c>
      <c r="F200" s="4">
        <v>971</v>
      </c>
      <c r="G200" s="4">
        <f t="shared" si="16"/>
        <v>4222</v>
      </c>
      <c r="H200" s="4">
        <v>266</v>
      </c>
      <c r="I200" s="4">
        <f t="shared" si="17"/>
        <v>4488</v>
      </c>
      <c r="J200" s="4">
        <v>850</v>
      </c>
      <c r="M200" s="4">
        <v>292</v>
      </c>
      <c r="N200" s="29">
        <v>38030</v>
      </c>
      <c r="O200" s="4">
        <f t="shared" si="12"/>
        <v>991</v>
      </c>
      <c r="P200" s="4">
        <f t="shared" si="13"/>
        <v>2552</v>
      </c>
      <c r="Q200" s="4">
        <f t="shared" si="14"/>
        <v>679</v>
      </c>
      <c r="R200" s="4">
        <f t="shared" si="15"/>
        <v>4222</v>
      </c>
    </row>
    <row r="201" spans="1:18" ht="12.75">
      <c r="A201" s="16">
        <v>38031</v>
      </c>
      <c r="B201" s="4">
        <v>1691</v>
      </c>
      <c r="C201" s="4">
        <v>0</v>
      </c>
      <c r="D201" s="4">
        <v>50</v>
      </c>
      <c r="E201" s="4">
        <v>1407</v>
      </c>
      <c r="F201" s="4">
        <v>656</v>
      </c>
      <c r="G201" s="4">
        <f t="shared" si="16"/>
        <v>3804</v>
      </c>
      <c r="H201" s="4">
        <v>266</v>
      </c>
      <c r="I201" s="4">
        <f t="shared" si="17"/>
        <v>4070</v>
      </c>
      <c r="J201" s="4">
        <v>800</v>
      </c>
      <c r="M201" s="4">
        <v>220</v>
      </c>
      <c r="N201" s="29">
        <v>38031</v>
      </c>
      <c r="O201" s="4">
        <f t="shared" si="12"/>
        <v>941</v>
      </c>
      <c r="P201" s="4">
        <f t="shared" si="13"/>
        <v>2427</v>
      </c>
      <c r="Q201" s="4">
        <f t="shared" si="14"/>
        <v>436</v>
      </c>
      <c r="R201" s="4">
        <f t="shared" si="15"/>
        <v>3804</v>
      </c>
    </row>
    <row r="202" spans="1:18" ht="12.75">
      <c r="A202" s="16">
        <v>38032</v>
      </c>
      <c r="B202" s="4">
        <v>1596</v>
      </c>
      <c r="C202" s="4">
        <v>60</v>
      </c>
      <c r="D202" s="4">
        <v>85</v>
      </c>
      <c r="E202" s="4">
        <v>1449</v>
      </c>
      <c r="F202" s="4">
        <v>868</v>
      </c>
      <c r="G202" s="4">
        <f t="shared" si="16"/>
        <v>4058</v>
      </c>
      <c r="H202" s="4">
        <v>266</v>
      </c>
      <c r="I202" s="4">
        <f t="shared" si="17"/>
        <v>4324</v>
      </c>
      <c r="J202" s="4">
        <v>815</v>
      </c>
      <c r="M202" s="4">
        <v>225</v>
      </c>
      <c r="N202" s="29">
        <v>38032</v>
      </c>
      <c r="O202" s="4">
        <f t="shared" si="12"/>
        <v>926</v>
      </c>
      <c r="P202" s="4">
        <f t="shared" si="13"/>
        <v>2489</v>
      </c>
      <c r="Q202" s="4">
        <f t="shared" si="14"/>
        <v>643</v>
      </c>
      <c r="R202" s="4">
        <f t="shared" si="15"/>
        <v>4058</v>
      </c>
    </row>
    <row r="203" spans="1:18" ht="12.75">
      <c r="A203" s="16">
        <v>38033</v>
      </c>
      <c r="B203" s="4">
        <v>1548</v>
      </c>
      <c r="C203" s="4">
        <v>55</v>
      </c>
      <c r="D203" s="4">
        <v>82</v>
      </c>
      <c r="E203" s="4">
        <v>1367</v>
      </c>
      <c r="F203" s="4">
        <v>948</v>
      </c>
      <c r="G203" s="4">
        <f t="shared" si="16"/>
        <v>4000</v>
      </c>
      <c r="H203" s="4">
        <v>266</v>
      </c>
      <c r="I203" s="4">
        <f t="shared" si="17"/>
        <v>4266</v>
      </c>
      <c r="J203" s="4">
        <v>810</v>
      </c>
      <c r="M203" s="4">
        <v>240</v>
      </c>
      <c r="N203" s="29">
        <v>38033</v>
      </c>
      <c r="O203" s="4">
        <f t="shared" si="12"/>
        <v>875</v>
      </c>
      <c r="P203" s="4">
        <f t="shared" si="13"/>
        <v>2417</v>
      </c>
      <c r="Q203" s="4">
        <f t="shared" si="14"/>
        <v>708</v>
      </c>
      <c r="R203" s="4">
        <f t="shared" si="15"/>
        <v>4000</v>
      </c>
    </row>
    <row r="204" spans="1:18" ht="12.75">
      <c r="A204" s="16">
        <v>38034</v>
      </c>
      <c r="B204" s="4">
        <v>1499</v>
      </c>
      <c r="C204" s="4">
        <v>55</v>
      </c>
      <c r="D204" s="4">
        <v>82</v>
      </c>
      <c r="E204" s="4">
        <v>1384</v>
      </c>
      <c r="F204" s="4">
        <v>911</v>
      </c>
      <c r="G204" s="4">
        <f t="shared" si="16"/>
        <v>3931</v>
      </c>
      <c r="H204" s="4">
        <v>266</v>
      </c>
      <c r="I204" s="4">
        <f t="shared" si="17"/>
        <v>4197</v>
      </c>
      <c r="J204" s="4">
        <v>850</v>
      </c>
      <c r="M204" s="4">
        <v>210</v>
      </c>
      <c r="N204" s="29">
        <v>38034</v>
      </c>
      <c r="O204" s="4">
        <f t="shared" si="12"/>
        <v>786</v>
      </c>
      <c r="P204" s="4">
        <f t="shared" si="13"/>
        <v>2444</v>
      </c>
      <c r="Q204" s="4">
        <f t="shared" si="14"/>
        <v>701</v>
      </c>
      <c r="R204" s="4">
        <f t="shared" si="15"/>
        <v>3931</v>
      </c>
    </row>
    <row r="205" spans="1:18" ht="12.75">
      <c r="A205" s="16">
        <v>38035</v>
      </c>
      <c r="B205" s="4">
        <v>1550</v>
      </c>
      <c r="C205" s="4">
        <v>60</v>
      </c>
      <c r="D205" s="4">
        <v>80</v>
      </c>
      <c r="E205" s="4">
        <v>1425</v>
      </c>
      <c r="F205" s="4">
        <v>891</v>
      </c>
      <c r="G205" s="4">
        <f t="shared" si="16"/>
        <v>4006</v>
      </c>
      <c r="H205" s="4">
        <v>266</v>
      </c>
      <c r="I205" s="4">
        <f t="shared" si="17"/>
        <v>4272</v>
      </c>
      <c r="J205" s="4">
        <v>820</v>
      </c>
      <c r="M205" s="4">
        <v>250</v>
      </c>
      <c r="N205" s="29">
        <v>38035</v>
      </c>
      <c r="O205" s="4">
        <f t="shared" si="12"/>
        <v>870</v>
      </c>
      <c r="P205" s="4">
        <f t="shared" si="13"/>
        <v>2495</v>
      </c>
      <c r="Q205" s="4">
        <f t="shared" si="14"/>
        <v>641</v>
      </c>
      <c r="R205" s="4">
        <f t="shared" si="15"/>
        <v>4006</v>
      </c>
    </row>
    <row r="206" spans="1:18" ht="12.75">
      <c r="A206" s="16">
        <v>38036</v>
      </c>
      <c r="B206" s="4">
        <v>1552</v>
      </c>
      <c r="C206" s="4">
        <v>60</v>
      </c>
      <c r="D206" s="4">
        <v>85</v>
      </c>
      <c r="E206" s="4">
        <v>1413</v>
      </c>
      <c r="F206" s="4">
        <v>906</v>
      </c>
      <c r="G206" s="4">
        <f t="shared" si="16"/>
        <v>4016</v>
      </c>
      <c r="H206" s="4">
        <v>266</v>
      </c>
      <c r="I206" s="4">
        <f t="shared" si="17"/>
        <v>4282</v>
      </c>
      <c r="J206" s="4">
        <v>805</v>
      </c>
      <c r="M206" s="4">
        <v>200</v>
      </c>
      <c r="N206" s="29">
        <v>38036</v>
      </c>
      <c r="O206" s="4">
        <f t="shared" si="12"/>
        <v>892</v>
      </c>
      <c r="P206" s="4">
        <f t="shared" si="13"/>
        <v>2418</v>
      </c>
      <c r="Q206" s="4">
        <f t="shared" si="14"/>
        <v>706</v>
      </c>
      <c r="R206" s="4">
        <f t="shared" si="15"/>
        <v>4016</v>
      </c>
    </row>
    <row r="207" spans="1:18" ht="12.75">
      <c r="A207" s="16">
        <v>38037</v>
      </c>
      <c r="B207" s="4">
        <v>1463</v>
      </c>
      <c r="C207" s="4">
        <v>60</v>
      </c>
      <c r="D207" s="4">
        <v>84</v>
      </c>
      <c r="E207" s="4">
        <v>1166</v>
      </c>
      <c r="F207" s="4">
        <v>943</v>
      </c>
      <c r="G207" s="4">
        <f t="shared" si="16"/>
        <v>3716</v>
      </c>
      <c r="H207" s="4">
        <v>266</v>
      </c>
      <c r="I207" s="4">
        <f t="shared" si="17"/>
        <v>3982</v>
      </c>
      <c r="J207" s="4">
        <v>750</v>
      </c>
      <c r="M207" s="4">
        <v>220</v>
      </c>
      <c r="N207" s="29">
        <v>38037</v>
      </c>
      <c r="O207" s="4">
        <f t="shared" si="12"/>
        <v>857</v>
      </c>
      <c r="P207" s="4">
        <f t="shared" si="13"/>
        <v>2136</v>
      </c>
      <c r="Q207" s="4">
        <f t="shared" si="14"/>
        <v>723</v>
      </c>
      <c r="R207" s="4">
        <f t="shared" si="15"/>
        <v>3716</v>
      </c>
    </row>
    <row r="208" spans="1:18" ht="12.75">
      <c r="A208" s="16">
        <v>38038</v>
      </c>
      <c r="B208" s="4">
        <v>1588</v>
      </c>
      <c r="C208" s="4">
        <v>10</v>
      </c>
      <c r="D208" s="4">
        <v>82</v>
      </c>
      <c r="E208" s="4">
        <v>1301</v>
      </c>
      <c r="F208" s="4">
        <v>945</v>
      </c>
      <c r="G208" s="4">
        <f t="shared" si="16"/>
        <v>3926</v>
      </c>
      <c r="H208" s="4">
        <v>266</v>
      </c>
      <c r="I208" s="4">
        <f t="shared" si="17"/>
        <v>4192</v>
      </c>
      <c r="J208" s="4">
        <v>850</v>
      </c>
      <c r="M208" s="4">
        <v>200</v>
      </c>
      <c r="N208" s="29">
        <v>38038</v>
      </c>
      <c r="O208" s="4">
        <f t="shared" si="12"/>
        <v>830</v>
      </c>
      <c r="P208" s="4">
        <f t="shared" si="13"/>
        <v>2351</v>
      </c>
      <c r="Q208" s="4">
        <f t="shared" si="14"/>
        <v>745</v>
      </c>
      <c r="R208" s="4">
        <f t="shared" si="15"/>
        <v>3926</v>
      </c>
    </row>
    <row r="209" spans="1:18" ht="12.75">
      <c r="A209" s="16">
        <v>38039</v>
      </c>
      <c r="B209" s="4">
        <v>1600</v>
      </c>
      <c r="C209" s="4">
        <v>60</v>
      </c>
      <c r="D209" s="4">
        <v>70</v>
      </c>
      <c r="E209" s="4">
        <v>1289</v>
      </c>
      <c r="F209" s="4">
        <v>881</v>
      </c>
      <c r="G209" s="4">
        <f t="shared" si="16"/>
        <v>3900</v>
      </c>
      <c r="H209" s="4">
        <v>266</v>
      </c>
      <c r="I209" s="4">
        <f t="shared" si="17"/>
        <v>4166</v>
      </c>
      <c r="J209" s="4">
        <v>780</v>
      </c>
      <c r="M209" s="4">
        <v>150</v>
      </c>
      <c r="N209" s="29">
        <v>38039</v>
      </c>
      <c r="O209" s="4">
        <f t="shared" si="12"/>
        <v>950</v>
      </c>
      <c r="P209" s="4">
        <f t="shared" si="13"/>
        <v>2219</v>
      </c>
      <c r="Q209" s="4">
        <f t="shared" si="14"/>
        <v>731</v>
      </c>
      <c r="R209" s="4">
        <f t="shared" si="15"/>
        <v>3900</v>
      </c>
    </row>
    <row r="210" spans="1:18" ht="12.75">
      <c r="A210" s="16">
        <v>38040</v>
      </c>
      <c r="B210" s="4">
        <v>1681</v>
      </c>
      <c r="C210" s="4">
        <v>60</v>
      </c>
      <c r="D210" s="4">
        <v>56</v>
      </c>
      <c r="E210" s="4">
        <v>1216</v>
      </c>
      <c r="F210" s="4">
        <v>732</v>
      </c>
      <c r="G210" s="4">
        <f t="shared" si="16"/>
        <v>3745</v>
      </c>
      <c r="H210" s="4">
        <v>266</v>
      </c>
      <c r="I210" s="4">
        <f t="shared" si="17"/>
        <v>4011</v>
      </c>
      <c r="J210" s="4">
        <v>845</v>
      </c>
      <c r="M210" s="4">
        <v>125</v>
      </c>
      <c r="N210" s="29">
        <v>38040</v>
      </c>
      <c r="O210" s="4">
        <f t="shared" si="12"/>
        <v>952</v>
      </c>
      <c r="P210" s="4">
        <f t="shared" si="13"/>
        <v>2186</v>
      </c>
      <c r="Q210" s="4">
        <f t="shared" si="14"/>
        <v>607</v>
      </c>
      <c r="R210" s="4">
        <f t="shared" si="15"/>
        <v>3745</v>
      </c>
    </row>
    <row r="211" spans="1:18" ht="12.75">
      <c r="A211" s="16">
        <v>38041</v>
      </c>
      <c r="B211" s="4">
        <v>1740</v>
      </c>
      <c r="C211" s="4">
        <v>60</v>
      </c>
      <c r="D211" s="4">
        <v>53</v>
      </c>
      <c r="E211" s="4">
        <v>1232</v>
      </c>
      <c r="F211" s="4">
        <v>941</v>
      </c>
      <c r="G211" s="4">
        <f t="shared" si="16"/>
        <v>4026</v>
      </c>
      <c r="H211" s="4">
        <v>266</v>
      </c>
      <c r="I211" s="4">
        <f t="shared" si="17"/>
        <v>4292</v>
      </c>
      <c r="J211" s="4">
        <v>810</v>
      </c>
      <c r="M211" s="4">
        <v>215</v>
      </c>
      <c r="N211" s="29">
        <v>38041</v>
      </c>
      <c r="O211" s="4">
        <f t="shared" si="12"/>
        <v>1043</v>
      </c>
      <c r="P211" s="4">
        <f t="shared" si="13"/>
        <v>2257</v>
      </c>
      <c r="Q211" s="4">
        <f t="shared" si="14"/>
        <v>726</v>
      </c>
      <c r="R211" s="4">
        <f t="shared" si="15"/>
        <v>4026</v>
      </c>
    </row>
    <row r="212" spans="1:18" ht="12.75">
      <c r="A212" s="16">
        <v>38042</v>
      </c>
      <c r="B212" s="4">
        <v>1704</v>
      </c>
      <c r="C212" s="4">
        <v>58</v>
      </c>
      <c r="D212" s="4">
        <v>82</v>
      </c>
      <c r="E212" s="4">
        <v>1258</v>
      </c>
      <c r="F212" s="4">
        <v>965</v>
      </c>
      <c r="G212" s="4">
        <f t="shared" si="16"/>
        <v>4067</v>
      </c>
      <c r="H212" s="4">
        <v>266</v>
      </c>
      <c r="I212" s="4">
        <f t="shared" si="17"/>
        <v>4333</v>
      </c>
      <c r="J212" s="4">
        <v>850</v>
      </c>
      <c r="M212" s="4">
        <v>180</v>
      </c>
      <c r="N212" s="29">
        <v>38042</v>
      </c>
      <c r="O212" s="4">
        <f t="shared" si="12"/>
        <v>994</v>
      </c>
      <c r="P212" s="4">
        <f t="shared" si="13"/>
        <v>2288</v>
      </c>
      <c r="Q212" s="4">
        <f t="shared" si="14"/>
        <v>785</v>
      </c>
      <c r="R212" s="4">
        <f t="shared" si="15"/>
        <v>4067</v>
      </c>
    </row>
    <row r="213" spans="1:18" ht="12.75">
      <c r="A213" s="16">
        <v>38043</v>
      </c>
      <c r="B213" s="4">
        <v>1737</v>
      </c>
      <c r="C213" s="4">
        <v>60</v>
      </c>
      <c r="D213" s="4">
        <v>80</v>
      </c>
      <c r="E213" s="4">
        <v>864</v>
      </c>
      <c r="F213" s="4">
        <v>1053</v>
      </c>
      <c r="G213" s="4">
        <f t="shared" si="16"/>
        <v>3794</v>
      </c>
      <c r="H213" s="4">
        <v>266</v>
      </c>
      <c r="I213" s="4">
        <f t="shared" si="17"/>
        <v>4060</v>
      </c>
      <c r="J213" s="4">
        <v>850</v>
      </c>
      <c r="M213" s="4">
        <v>240</v>
      </c>
      <c r="N213" s="29">
        <v>38043</v>
      </c>
      <c r="O213" s="4">
        <f t="shared" si="12"/>
        <v>1027</v>
      </c>
      <c r="P213" s="4">
        <f t="shared" si="13"/>
        <v>1954</v>
      </c>
      <c r="Q213" s="4">
        <f t="shared" si="14"/>
        <v>813</v>
      </c>
      <c r="R213" s="4">
        <f t="shared" si="15"/>
        <v>3794</v>
      </c>
    </row>
    <row r="214" spans="1:18" ht="12.75">
      <c r="A214" s="16">
        <v>38044</v>
      </c>
      <c r="B214" s="4">
        <v>1633</v>
      </c>
      <c r="C214" s="4">
        <v>60</v>
      </c>
      <c r="D214" s="4">
        <v>80</v>
      </c>
      <c r="E214" s="4">
        <v>960</v>
      </c>
      <c r="F214" s="4">
        <v>1025</v>
      </c>
      <c r="G214" s="4">
        <f t="shared" si="16"/>
        <v>3758</v>
      </c>
      <c r="H214" s="4">
        <v>266</v>
      </c>
      <c r="I214" s="4">
        <f t="shared" si="17"/>
        <v>4024</v>
      </c>
      <c r="J214" s="4">
        <v>815</v>
      </c>
      <c r="M214" s="4">
        <v>270</v>
      </c>
      <c r="N214" s="29">
        <v>38044</v>
      </c>
      <c r="O214" s="4">
        <f t="shared" si="12"/>
        <v>958</v>
      </c>
      <c r="P214" s="4">
        <f t="shared" si="13"/>
        <v>2045</v>
      </c>
      <c r="Q214" s="4">
        <f t="shared" si="14"/>
        <v>755</v>
      </c>
      <c r="R214" s="4">
        <f t="shared" si="15"/>
        <v>3758</v>
      </c>
    </row>
    <row r="215" spans="1:18" ht="12.75">
      <c r="A215" s="16">
        <v>38045</v>
      </c>
      <c r="B215" s="4">
        <v>1745</v>
      </c>
      <c r="C215" s="4">
        <v>60</v>
      </c>
      <c r="D215" s="4">
        <v>84</v>
      </c>
      <c r="E215" s="4">
        <v>983</v>
      </c>
      <c r="F215" s="4">
        <v>1049</v>
      </c>
      <c r="G215" s="4">
        <f t="shared" si="16"/>
        <v>3921</v>
      </c>
      <c r="H215" s="4">
        <v>266</v>
      </c>
      <c r="I215" s="4">
        <f t="shared" si="17"/>
        <v>4187</v>
      </c>
      <c r="J215" s="4">
        <v>810</v>
      </c>
      <c r="M215" s="4">
        <v>275</v>
      </c>
      <c r="N215" s="29">
        <v>38045</v>
      </c>
      <c r="O215" s="4">
        <f t="shared" si="12"/>
        <v>1079</v>
      </c>
      <c r="P215" s="4">
        <f t="shared" si="13"/>
        <v>2068</v>
      </c>
      <c r="Q215" s="4">
        <f t="shared" si="14"/>
        <v>774</v>
      </c>
      <c r="R215" s="4">
        <f t="shared" si="15"/>
        <v>3921</v>
      </c>
    </row>
    <row r="216" spans="1:18" ht="12.75">
      <c r="A216" s="16">
        <v>38046</v>
      </c>
      <c r="B216" s="4">
        <v>1613</v>
      </c>
      <c r="C216" s="4">
        <v>63</v>
      </c>
      <c r="D216" s="4">
        <v>82</v>
      </c>
      <c r="E216" s="4">
        <v>925</v>
      </c>
      <c r="F216" s="4">
        <v>987</v>
      </c>
      <c r="G216" s="4">
        <f t="shared" si="16"/>
        <v>3670</v>
      </c>
      <c r="H216" s="4">
        <v>266</v>
      </c>
      <c r="I216" s="4">
        <f t="shared" si="17"/>
        <v>3936</v>
      </c>
      <c r="J216" s="4">
        <v>850</v>
      </c>
      <c r="M216" s="4">
        <v>285</v>
      </c>
      <c r="N216" s="29">
        <v>38046</v>
      </c>
      <c r="O216" s="4">
        <f t="shared" si="12"/>
        <v>908</v>
      </c>
      <c r="P216" s="4">
        <f t="shared" si="13"/>
        <v>2060</v>
      </c>
      <c r="Q216" s="4">
        <f t="shared" si="14"/>
        <v>702</v>
      </c>
      <c r="R216" s="4">
        <f t="shared" si="15"/>
        <v>3670</v>
      </c>
    </row>
    <row r="217" spans="1:18" ht="12.75">
      <c r="A217" s="16">
        <v>38047</v>
      </c>
      <c r="B217" s="4">
        <v>1629</v>
      </c>
      <c r="C217" s="4">
        <v>60</v>
      </c>
      <c r="D217" s="4">
        <v>80</v>
      </c>
      <c r="E217" s="4">
        <v>984</v>
      </c>
      <c r="F217" s="4">
        <v>1040</v>
      </c>
      <c r="G217" s="4">
        <f t="shared" si="16"/>
        <v>3793</v>
      </c>
      <c r="H217" s="4">
        <v>266</v>
      </c>
      <c r="I217" s="4">
        <f t="shared" si="17"/>
        <v>4059</v>
      </c>
      <c r="J217" s="4">
        <v>840</v>
      </c>
      <c r="M217" s="4">
        <v>255</v>
      </c>
      <c r="N217" s="29">
        <v>38047</v>
      </c>
      <c r="O217" s="4">
        <f t="shared" si="12"/>
        <v>929</v>
      </c>
      <c r="P217" s="4">
        <f t="shared" si="13"/>
        <v>2079</v>
      </c>
      <c r="Q217" s="4">
        <f t="shared" si="14"/>
        <v>785</v>
      </c>
      <c r="R217" s="4">
        <f t="shared" si="15"/>
        <v>3793</v>
      </c>
    </row>
    <row r="218" spans="1:18" ht="12.75">
      <c r="A218" s="16">
        <v>38048</v>
      </c>
      <c r="B218" s="4">
        <v>1619</v>
      </c>
      <c r="C218" s="4">
        <v>60</v>
      </c>
      <c r="D218" s="4">
        <v>85</v>
      </c>
      <c r="E218" s="4">
        <v>880</v>
      </c>
      <c r="F218" s="4">
        <v>1035</v>
      </c>
      <c r="G218" s="4">
        <f t="shared" si="16"/>
        <v>3679</v>
      </c>
      <c r="H218" s="4">
        <v>266</v>
      </c>
      <c r="I218" s="4">
        <f t="shared" si="17"/>
        <v>3945</v>
      </c>
      <c r="J218" s="4">
        <v>820</v>
      </c>
      <c r="M218" s="4">
        <v>265</v>
      </c>
      <c r="N218" s="29">
        <v>38048</v>
      </c>
      <c r="O218" s="4">
        <f t="shared" si="12"/>
        <v>944</v>
      </c>
      <c r="P218" s="4">
        <f t="shared" si="13"/>
        <v>1965</v>
      </c>
      <c r="Q218" s="4">
        <f t="shared" si="14"/>
        <v>770</v>
      </c>
      <c r="R218" s="4">
        <f t="shared" si="15"/>
        <v>3679</v>
      </c>
    </row>
    <row r="219" spans="1:18" ht="12.75">
      <c r="A219" s="16">
        <v>38049</v>
      </c>
      <c r="B219" s="4">
        <v>1429</v>
      </c>
      <c r="C219" s="4">
        <v>60</v>
      </c>
      <c r="D219" s="4">
        <v>80</v>
      </c>
      <c r="E219" s="4">
        <v>1066</v>
      </c>
      <c r="F219" s="4">
        <v>1022</v>
      </c>
      <c r="G219" s="4">
        <f t="shared" si="16"/>
        <v>3657</v>
      </c>
      <c r="H219" s="4">
        <v>266</v>
      </c>
      <c r="I219" s="4">
        <f t="shared" si="17"/>
        <v>3923</v>
      </c>
      <c r="J219" s="4">
        <v>740</v>
      </c>
      <c r="M219" s="4">
        <v>250</v>
      </c>
      <c r="N219" s="29">
        <v>38049</v>
      </c>
      <c r="O219" s="4">
        <f t="shared" si="12"/>
        <v>829</v>
      </c>
      <c r="P219" s="4">
        <f t="shared" si="13"/>
        <v>2056</v>
      </c>
      <c r="Q219" s="4">
        <f t="shared" si="14"/>
        <v>772</v>
      </c>
      <c r="R219" s="4">
        <f t="shared" si="15"/>
        <v>3657</v>
      </c>
    </row>
    <row r="220" spans="1:18" ht="12.75">
      <c r="A220" s="16">
        <v>38050</v>
      </c>
      <c r="B220" s="4">
        <v>1563</v>
      </c>
      <c r="C220" s="4">
        <v>60</v>
      </c>
      <c r="D220" s="4">
        <v>80</v>
      </c>
      <c r="E220" s="4">
        <v>897</v>
      </c>
      <c r="F220" s="4">
        <v>908</v>
      </c>
      <c r="G220" s="4">
        <f t="shared" si="16"/>
        <v>3508</v>
      </c>
      <c r="H220" s="4">
        <v>266</v>
      </c>
      <c r="I220" s="4">
        <f t="shared" si="17"/>
        <v>3774</v>
      </c>
      <c r="J220" s="4">
        <v>850</v>
      </c>
      <c r="M220" s="4">
        <v>270</v>
      </c>
      <c r="N220" s="29">
        <v>38050</v>
      </c>
      <c r="O220" s="4">
        <f t="shared" si="12"/>
        <v>853</v>
      </c>
      <c r="P220" s="4">
        <f t="shared" si="13"/>
        <v>2017</v>
      </c>
      <c r="Q220" s="4">
        <f t="shared" si="14"/>
        <v>638</v>
      </c>
      <c r="R220" s="4">
        <f t="shared" si="15"/>
        <v>3508</v>
      </c>
    </row>
    <row r="221" spans="1:18" ht="12.75">
      <c r="A221" s="16">
        <v>38051</v>
      </c>
      <c r="B221" s="4">
        <v>1428</v>
      </c>
      <c r="C221" s="4">
        <v>53</v>
      </c>
      <c r="D221" s="4">
        <v>80</v>
      </c>
      <c r="E221" s="4">
        <v>1137</v>
      </c>
      <c r="F221" s="4">
        <v>883</v>
      </c>
      <c r="G221" s="4">
        <f t="shared" si="16"/>
        <v>3581</v>
      </c>
      <c r="H221" s="4">
        <v>266</v>
      </c>
      <c r="I221" s="4">
        <f t="shared" si="17"/>
        <v>3847</v>
      </c>
      <c r="J221" s="4">
        <v>850</v>
      </c>
      <c r="M221" s="4">
        <v>250</v>
      </c>
      <c r="N221" s="29">
        <v>38051</v>
      </c>
      <c r="O221" s="4">
        <f t="shared" si="12"/>
        <v>711</v>
      </c>
      <c r="P221" s="4">
        <f t="shared" si="13"/>
        <v>2237</v>
      </c>
      <c r="Q221" s="4">
        <f t="shared" si="14"/>
        <v>633</v>
      </c>
      <c r="R221" s="4">
        <f t="shared" si="15"/>
        <v>3581</v>
      </c>
    </row>
    <row r="222" spans="1:18" ht="12.75">
      <c r="A222" s="16">
        <v>38052</v>
      </c>
      <c r="B222" s="4">
        <v>1489</v>
      </c>
      <c r="C222" s="4">
        <v>62</v>
      </c>
      <c r="D222" s="4">
        <v>50</v>
      </c>
      <c r="E222" s="4">
        <v>1153</v>
      </c>
      <c r="F222" s="4">
        <v>864</v>
      </c>
      <c r="G222" s="4">
        <f t="shared" si="16"/>
        <v>3618</v>
      </c>
      <c r="H222" s="4">
        <v>266</v>
      </c>
      <c r="I222" s="4">
        <f t="shared" si="17"/>
        <v>3884</v>
      </c>
      <c r="J222" s="4">
        <v>810</v>
      </c>
      <c r="M222" s="4">
        <v>260</v>
      </c>
      <c r="N222" s="29">
        <v>38052</v>
      </c>
      <c r="O222" s="4">
        <f t="shared" si="12"/>
        <v>791</v>
      </c>
      <c r="P222" s="4">
        <f t="shared" si="13"/>
        <v>2223</v>
      </c>
      <c r="Q222" s="4">
        <f t="shared" si="14"/>
        <v>604</v>
      </c>
      <c r="R222" s="4">
        <f t="shared" si="15"/>
        <v>3618</v>
      </c>
    </row>
    <row r="223" spans="1:18" ht="12.75">
      <c r="A223" s="16">
        <v>38053</v>
      </c>
      <c r="B223" s="4">
        <v>1670</v>
      </c>
      <c r="C223" s="4">
        <v>60</v>
      </c>
      <c r="D223" s="4">
        <v>82</v>
      </c>
      <c r="E223" s="4">
        <v>1136</v>
      </c>
      <c r="F223" s="4">
        <v>739</v>
      </c>
      <c r="G223" s="4">
        <f t="shared" si="16"/>
        <v>3687</v>
      </c>
      <c r="H223" s="4">
        <v>266</v>
      </c>
      <c r="I223" s="4">
        <f t="shared" si="17"/>
        <v>3953</v>
      </c>
      <c r="J223" s="4">
        <v>800</v>
      </c>
      <c r="M223" s="4">
        <v>220</v>
      </c>
      <c r="N223" s="29">
        <v>38053</v>
      </c>
      <c r="O223" s="4">
        <f t="shared" si="12"/>
        <v>1012</v>
      </c>
      <c r="P223" s="4">
        <f t="shared" si="13"/>
        <v>2156</v>
      </c>
      <c r="Q223" s="4">
        <f t="shared" si="14"/>
        <v>519</v>
      </c>
      <c r="R223" s="4">
        <f t="shared" si="15"/>
        <v>3687</v>
      </c>
    </row>
    <row r="224" spans="1:18" ht="12.75">
      <c r="A224" s="16">
        <v>38054</v>
      </c>
      <c r="B224" s="4">
        <v>1634</v>
      </c>
      <c r="C224" s="4">
        <v>58</v>
      </c>
      <c r="D224" s="4">
        <v>84</v>
      </c>
      <c r="E224" s="4">
        <v>1230</v>
      </c>
      <c r="F224" s="4">
        <v>731</v>
      </c>
      <c r="G224" s="4">
        <f t="shared" si="16"/>
        <v>3737</v>
      </c>
      <c r="H224" s="4">
        <v>266</v>
      </c>
      <c r="I224" s="4">
        <f t="shared" si="17"/>
        <v>4003</v>
      </c>
      <c r="J224" s="4">
        <v>850</v>
      </c>
      <c r="M224" s="4">
        <v>200</v>
      </c>
      <c r="N224" s="29">
        <v>38054</v>
      </c>
      <c r="O224" s="4">
        <f t="shared" si="12"/>
        <v>926</v>
      </c>
      <c r="P224" s="4">
        <f t="shared" si="13"/>
        <v>2280</v>
      </c>
      <c r="Q224" s="4">
        <f t="shared" si="14"/>
        <v>531</v>
      </c>
      <c r="R224" s="4">
        <f t="shared" si="15"/>
        <v>3737</v>
      </c>
    </row>
    <row r="225" spans="1:18" ht="12.75">
      <c r="A225" s="16">
        <v>38055</v>
      </c>
      <c r="B225" s="4">
        <v>1643</v>
      </c>
      <c r="C225" s="4">
        <v>60</v>
      </c>
      <c r="D225" s="4">
        <v>80</v>
      </c>
      <c r="E225" s="4">
        <v>1208</v>
      </c>
      <c r="F225" s="4">
        <v>695</v>
      </c>
      <c r="G225" s="4">
        <f t="shared" si="16"/>
        <v>3686</v>
      </c>
      <c r="H225" s="4">
        <v>266</v>
      </c>
      <c r="I225" s="4">
        <f t="shared" si="17"/>
        <v>3952</v>
      </c>
      <c r="J225" s="4">
        <v>850</v>
      </c>
      <c r="M225" s="4">
        <v>120</v>
      </c>
      <c r="N225" s="29">
        <v>38055</v>
      </c>
      <c r="O225" s="4">
        <f t="shared" si="12"/>
        <v>933</v>
      </c>
      <c r="P225" s="4">
        <f t="shared" si="13"/>
        <v>2178</v>
      </c>
      <c r="Q225" s="4">
        <f t="shared" si="14"/>
        <v>575</v>
      </c>
      <c r="R225" s="4">
        <f t="shared" si="15"/>
        <v>3686</v>
      </c>
    </row>
    <row r="226" spans="1:18" ht="12.75">
      <c r="A226" s="16">
        <v>38056</v>
      </c>
      <c r="B226" s="4">
        <v>1650</v>
      </c>
      <c r="C226" s="4">
        <v>60</v>
      </c>
      <c r="D226" s="4">
        <v>85</v>
      </c>
      <c r="E226" s="4">
        <v>1220</v>
      </c>
      <c r="F226" s="4">
        <v>785</v>
      </c>
      <c r="G226" s="4">
        <f t="shared" si="16"/>
        <v>3800</v>
      </c>
      <c r="H226" s="4">
        <v>266</v>
      </c>
      <c r="I226" s="4">
        <f t="shared" si="17"/>
        <v>4066</v>
      </c>
      <c r="J226" s="4">
        <v>835</v>
      </c>
      <c r="M226" s="4">
        <v>185</v>
      </c>
      <c r="N226" s="29">
        <v>38056</v>
      </c>
      <c r="O226" s="4">
        <f t="shared" si="12"/>
        <v>960</v>
      </c>
      <c r="P226" s="4">
        <f t="shared" si="13"/>
        <v>2240</v>
      </c>
      <c r="Q226" s="4">
        <f t="shared" si="14"/>
        <v>600</v>
      </c>
      <c r="R226" s="4">
        <f t="shared" si="15"/>
        <v>3800</v>
      </c>
    </row>
    <row r="227" spans="1:18" ht="12.75">
      <c r="A227" s="16">
        <v>38057</v>
      </c>
      <c r="B227" s="4">
        <v>1670</v>
      </c>
      <c r="C227" s="4">
        <v>60</v>
      </c>
      <c r="D227" s="4">
        <v>80</v>
      </c>
      <c r="E227" s="4">
        <v>1253</v>
      </c>
      <c r="F227" s="4">
        <v>752</v>
      </c>
      <c r="G227" s="4">
        <f t="shared" si="16"/>
        <v>3815</v>
      </c>
      <c r="H227" s="4">
        <v>266</v>
      </c>
      <c r="I227" s="4">
        <f t="shared" si="17"/>
        <v>4081</v>
      </c>
      <c r="J227" s="4">
        <v>810</v>
      </c>
      <c r="M227" s="4">
        <v>170</v>
      </c>
      <c r="N227" s="29">
        <v>38057</v>
      </c>
      <c r="O227" s="4">
        <f t="shared" si="12"/>
        <v>1000</v>
      </c>
      <c r="P227" s="4">
        <f t="shared" si="13"/>
        <v>2233</v>
      </c>
      <c r="Q227" s="4">
        <f t="shared" si="14"/>
        <v>582</v>
      </c>
      <c r="R227" s="4">
        <f t="shared" si="15"/>
        <v>3815</v>
      </c>
    </row>
    <row r="228" spans="1:18" ht="12.75">
      <c r="A228" s="16">
        <v>38058</v>
      </c>
      <c r="B228" s="4">
        <v>1648</v>
      </c>
      <c r="C228" s="4">
        <v>57</v>
      </c>
      <c r="D228" s="4">
        <v>82</v>
      </c>
      <c r="E228" s="4">
        <v>1241</v>
      </c>
      <c r="F228" s="4">
        <v>850</v>
      </c>
      <c r="G228" s="4">
        <f t="shared" si="16"/>
        <v>3878</v>
      </c>
      <c r="H228" s="4">
        <v>266</v>
      </c>
      <c r="I228" s="4">
        <f t="shared" si="17"/>
        <v>4144</v>
      </c>
      <c r="J228" s="4">
        <v>850</v>
      </c>
      <c r="M228" s="4">
        <v>200</v>
      </c>
      <c r="N228" s="29">
        <v>38058</v>
      </c>
      <c r="O228" s="4">
        <f t="shared" si="12"/>
        <v>937</v>
      </c>
      <c r="P228" s="4">
        <f t="shared" si="13"/>
        <v>2291</v>
      </c>
      <c r="Q228" s="4">
        <f t="shared" si="14"/>
        <v>650</v>
      </c>
      <c r="R228" s="4">
        <f t="shared" si="15"/>
        <v>3878</v>
      </c>
    </row>
    <row r="229" spans="1:18" ht="12.75">
      <c r="A229" s="16">
        <v>38059</v>
      </c>
      <c r="B229" s="4">
        <v>1673</v>
      </c>
      <c r="C229" s="4">
        <v>56</v>
      </c>
      <c r="D229" s="4">
        <v>80</v>
      </c>
      <c r="E229" s="4">
        <v>1112</v>
      </c>
      <c r="F229" s="4">
        <v>889</v>
      </c>
      <c r="G229" s="4">
        <f t="shared" si="16"/>
        <v>3810</v>
      </c>
      <c r="H229" s="4">
        <v>266</v>
      </c>
      <c r="I229" s="4">
        <f t="shared" si="17"/>
        <v>4076</v>
      </c>
      <c r="J229" s="4">
        <v>870</v>
      </c>
      <c r="M229" s="4">
        <v>200</v>
      </c>
      <c r="N229" s="29">
        <v>38059</v>
      </c>
      <c r="O229" s="4">
        <f t="shared" si="12"/>
        <v>939</v>
      </c>
      <c r="P229" s="4">
        <f t="shared" si="13"/>
        <v>2182</v>
      </c>
      <c r="Q229" s="4">
        <f t="shared" si="14"/>
        <v>689</v>
      </c>
      <c r="R229" s="4">
        <f t="shared" si="15"/>
        <v>3810</v>
      </c>
    </row>
    <row r="230" spans="1:18" ht="12.75">
      <c r="A230" s="16">
        <v>38060</v>
      </c>
      <c r="B230" s="4">
        <v>1692</v>
      </c>
      <c r="C230" s="4">
        <v>60</v>
      </c>
      <c r="D230" s="4">
        <v>85</v>
      </c>
      <c r="E230" s="4">
        <v>1123</v>
      </c>
      <c r="F230" s="4">
        <v>897</v>
      </c>
      <c r="G230" s="4">
        <f t="shared" si="16"/>
        <v>3857</v>
      </c>
      <c r="H230" s="4">
        <v>266</v>
      </c>
      <c r="I230" s="4">
        <f t="shared" si="17"/>
        <v>4123</v>
      </c>
      <c r="J230" s="4">
        <v>870</v>
      </c>
      <c r="M230" s="4">
        <v>205</v>
      </c>
      <c r="N230" s="29">
        <v>38060</v>
      </c>
      <c r="O230" s="4">
        <f t="shared" si="12"/>
        <v>967</v>
      </c>
      <c r="P230" s="4">
        <f t="shared" si="13"/>
        <v>2198</v>
      </c>
      <c r="Q230" s="4">
        <f t="shared" si="14"/>
        <v>692</v>
      </c>
      <c r="R230" s="4">
        <f t="shared" si="15"/>
        <v>3857</v>
      </c>
    </row>
    <row r="231" spans="1:18" ht="12.75">
      <c r="A231" s="16">
        <v>38061</v>
      </c>
      <c r="B231" s="4">
        <v>1689</v>
      </c>
      <c r="C231" s="4">
        <v>60</v>
      </c>
      <c r="D231" s="4">
        <v>70</v>
      </c>
      <c r="E231" s="4">
        <v>1214</v>
      </c>
      <c r="F231" s="4">
        <v>838</v>
      </c>
      <c r="G231" s="4">
        <f t="shared" si="16"/>
        <v>3871</v>
      </c>
      <c r="H231" s="4">
        <v>266</v>
      </c>
      <c r="I231" s="4">
        <f t="shared" si="17"/>
        <v>4137</v>
      </c>
      <c r="J231" s="4">
        <v>850</v>
      </c>
      <c r="M231" s="4">
        <v>170</v>
      </c>
      <c r="N231" s="29">
        <v>38061</v>
      </c>
      <c r="O231" s="4">
        <f t="shared" si="12"/>
        <v>969</v>
      </c>
      <c r="P231" s="4">
        <f t="shared" si="13"/>
        <v>2234</v>
      </c>
      <c r="Q231" s="4">
        <f t="shared" si="14"/>
        <v>668</v>
      </c>
      <c r="R231" s="4">
        <f t="shared" si="15"/>
        <v>3871</v>
      </c>
    </row>
    <row r="232" spans="1:18" ht="12.75">
      <c r="A232" s="16">
        <v>38062</v>
      </c>
      <c r="B232" s="4">
        <v>1701</v>
      </c>
      <c r="C232" s="4">
        <v>20</v>
      </c>
      <c r="D232" s="4">
        <v>50</v>
      </c>
      <c r="E232" s="4">
        <v>1128</v>
      </c>
      <c r="F232" s="4">
        <v>785</v>
      </c>
      <c r="G232" s="4">
        <f t="shared" si="16"/>
        <v>3684</v>
      </c>
      <c r="H232" s="4">
        <v>266</v>
      </c>
      <c r="I232" s="4">
        <f t="shared" si="17"/>
        <v>3950</v>
      </c>
      <c r="J232" s="4">
        <v>810</v>
      </c>
      <c r="M232" s="4">
        <v>160</v>
      </c>
      <c r="N232" s="29">
        <v>38062</v>
      </c>
      <c r="O232" s="4">
        <f t="shared" si="12"/>
        <v>961</v>
      </c>
      <c r="P232" s="4">
        <f t="shared" si="13"/>
        <v>2098</v>
      </c>
      <c r="Q232" s="4">
        <f t="shared" si="14"/>
        <v>625</v>
      </c>
      <c r="R232" s="4">
        <f t="shared" si="15"/>
        <v>3684</v>
      </c>
    </row>
    <row r="233" spans="1:18" ht="12.75">
      <c r="A233" s="16">
        <v>38063</v>
      </c>
      <c r="B233" s="4">
        <v>1734</v>
      </c>
      <c r="C233" s="4">
        <v>60</v>
      </c>
      <c r="D233" s="4">
        <v>80</v>
      </c>
      <c r="E233" s="4">
        <v>1223</v>
      </c>
      <c r="F233" s="4">
        <v>758</v>
      </c>
      <c r="G233" s="4">
        <f t="shared" si="16"/>
        <v>3855</v>
      </c>
      <c r="H233" s="4">
        <v>266</v>
      </c>
      <c r="I233" s="4">
        <f t="shared" si="17"/>
        <v>4121</v>
      </c>
      <c r="J233" s="4">
        <v>880</v>
      </c>
      <c r="M233" s="4">
        <v>200</v>
      </c>
      <c r="N233" s="29">
        <v>38063</v>
      </c>
      <c r="O233" s="4">
        <f t="shared" si="12"/>
        <v>994</v>
      </c>
      <c r="P233" s="4">
        <f t="shared" si="13"/>
        <v>2303</v>
      </c>
      <c r="Q233" s="4">
        <f t="shared" si="14"/>
        <v>558</v>
      </c>
      <c r="R233" s="4">
        <f t="shared" si="15"/>
        <v>3855</v>
      </c>
    </row>
    <row r="234" spans="1:18" ht="12.75">
      <c r="A234" s="16">
        <v>38064</v>
      </c>
      <c r="B234" s="4">
        <v>1897</v>
      </c>
      <c r="C234" s="4">
        <v>60</v>
      </c>
      <c r="D234" s="4">
        <v>80</v>
      </c>
      <c r="E234" s="4">
        <v>1366</v>
      </c>
      <c r="F234" s="4">
        <v>687</v>
      </c>
      <c r="G234" s="4">
        <f t="shared" si="16"/>
        <v>4090</v>
      </c>
      <c r="H234" s="4">
        <v>266</v>
      </c>
      <c r="I234" s="4">
        <f t="shared" si="17"/>
        <v>4356</v>
      </c>
      <c r="J234" s="4">
        <v>880</v>
      </c>
      <c r="M234" s="4">
        <v>45</v>
      </c>
      <c r="N234" s="29">
        <v>38064</v>
      </c>
      <c r="O234" s="4">
        <f t="shared" si="12"/>
        <v>1157</v>
      </c>
      <c r="P234" s="4">
        <f t="shared" si="13"/>
        <v>2291</v>
      </c>
      <c r="Q234" s="4">
        <f t="shared" si="14"/>
        <v>642</v>
      </c>
      <c r="R234" s="4">
        <f t="shared" si="15"/>
        <v>4090</v>
      </c>
    </row>
    <row r="235" spans="1:18" ht="12.75">
      <c r="A235" s="16">
        <v>38065</v>
      </c>
      <c r="B235" s="4">
        <v>1618</v>
      </c>
      <c r="C235" s="4">
        <v>60</v>
      </c>
      <c r="D235" s="4">
        <v>80</v>
      </c>
      <c r="E235" s="4">
        <v>1235</v>
      </c>
      <c r="F235" s="4">
        <v>733</v>
      </c>
      <c r="G235" s="4">
        <f t="shared" si="16"/>
        <v>3726</v>
      </c>
      <c r="H235" s="4">
        <v>266</v>
      </c>
      <c r="I235" s="4">
        <f t="shared" si="17"/>
        <v>3992</v>
      </c>
      <c r="J235" s="4">
        <v>810</v>
      </c>
      <c r="M235" s="4">
        <v>100</v>
      </c>
      <c r="N235" s="29">
        <v>38065</v>
      </c>
      <c r="O235" s="4">
        <f t="shared" si="12"/>
        <v>948</v>
      </c>
      <c r="P235" s="4">
        <f t="shared" si="13"/>
        <v>2145</v>
      </c>
      <c r="Q235" s="4">
        <f t="shared" si="14"/>
        <v>633</v>
      </c>
      <c r="R235" s="4">
        <f t="shared" si="15"/>
        <v>3726</v>
      </c>
    </row>
    <row r="236" spans="1:18" ht="12.75">
      <c r="A236" s="16">
        <v>38066</v>
      </c>
      <c r="B236" s="4">
        <v>1908</v>
      </c>
      <c r="C236" s="4">
        <v>60</v>
      </c>
      <c r="D236" s="4">
        <v>82</v>
      </c>
      <c r="E236" s="4">
        <v>1330</v>
      </c>
      <c r="F236" s="4">
        <v>681</v>
      </c>
      <c r="G236" s="4">
        <f t="shared" si="16"/>
        <v>4061</v>
      </c>
      <c r="H236" s="4">
        <v>266</v>
      </c>
      <c r="I236" s="4">
        <f t="shared" si="17"/>
        <v>4327</v>
      </c>
      <c r="J236" s="4">
        <v>900</v>
      </c>
      <c r="M236" s="4">
        <v>90</v>
      </c>
      <c r="N236" s="29">
        <v>38066</v>
      </c>
      <c r="O236" s="4">
        <f t="shared" si="12"/>
        <v>1150</v>
      </c>
      <c r="P236" s="4">
        <f t="shared" si="13"/>
        <v>2320</v>
      </c>
      <c r="Q236" s="4">
        <f t="shared" si="14"/>
        <v>591</v>
      </c>
      <c r="R236" s="4">
        <f t="shared" si="15"/>
        <v>4061</v>
      </c>
    </row>
    <row r="237" spans="1:18" ht="12.75">
      <c r="A237" s="16">
        <v>38067</v>
      </c>
      <c r="B237" s="4">
        <v>1653</v>
      </c>
      <c r="C237" s="4">
        <v>60</v>
      </c>
      <c r="D237" s="4">
        <v>82</v>
      </c>
      <c r="E237" s="4">
        <v>1408</v>
      </c>
      <c r="F237" s="4">
        <v>691</v>
      </c>
      <c r="G237" s="4">
        <f t="shared" si="16"/>
        <v>3894</v>
      </c>
      <c r="H237" s="4">
        <v>266</v>
      </c>
      <c r="I237" s="4">
        <f t="shared" si="17"/>
        <v>4160</v>
      </c>
      <c r="J237" s="4">
        <v>850</v>
      </c>
      <c r="M237" s="4">
        <v>80</v>
      </c>
      <c r="N237" s="29">
        <v>38067</v>
      </c>
      <c r="O237" s="4">
        <f t="shared" si="12"/>
        <v>945</v>
      </c>
      <c r="P237" s="4">
        <f t="shared" si="13"/>
        <v>2338</v>
      </c>
      <c r="Q237" s="4">
        <f t="shared" si="14"/>
        <v>611</v>
      </c>
      <c r="R237" s="4">
        <f t="shared" si="15"/>
        <v>3894</v>
      </c>
    </row>
    <row r="238" spans="1:18" ht="12.75">
      <c r="A238" s="16">
        <v>38068</v>
      </c>
      <c r="B238" s="4">
        <v>1637</v>
      </c>
      <c r="C238" s="4">
        <v>60</v>
      </c>
      <c r="D238" s="4">
        <v>80</v>
      </c>
      <c r="E238" s="4">
        <v>1254</v>
      </c>
      <c r="F238" s="4">
        <v>719</v>
      </c>
      <c r="G238" s="4">
        <f t="shared" si="16"/>
        <v>3750</v>
      </c>
      <c r="H238" s="4">
        <v>266</v>
      </c>
      <c r="I238" s="4">
        <f t="shared" si="17"/>
        <v>4016</v>
      </c>
      <c r="J238" s="4">
        <v>780</v>
      </c>
      <c r="M238" s="4">
        <v>85</v>
      </c>
      <c r="N238" s="29">
        <v>38068</v>
      </c>
      <c r="O238" s="4">
        <f t="shared" si="12"/>
        <v>997</v>
      </c>
      <c r="P238" s="4">
        <f t="shared" si="13"/>
        <v>2119</v>
      </c>
      <c r="Q238" s="4">
        <f t="shared" si="14"/>
        <v>634</v>
      </c>
      <c r="R238" s="4">
        <f t="shared" si="15"/>
        <v>3750</v>
      </c>
    </row>
    <row r="239" spans="1:18" ht="12.75">
      <c r="A239" s="16">
        <v>38069</v>
      </c>
      <c r="B239" s="4">
        <v>1705</v>
      </c>
      <c r="C239" s="4">
        <v>60</v>
      </c>
      <c r="D239" s="4">
        <v>82</v>
      </c>
      <c r="E239" s="4">
        <v>1221</v>
      </c>
      <c r="F239" s="4">
        <v>683</v>
      </c>
      <c r="G239" s="4">
        <f t="shared" si="16"/>
        <v>3751</v>
      </c>
      <c r="H239" s="4">
        <v>266</v>
      </c>
      <c r="I239" s="4">
        <f t="shared" si="17"/>
        <v>4017</v>
      </c>
      <c r="J239" s="4">
        <v>780</v>
      </c>
      <c r="M239" s="4">
        <v>70</v>
      </c>
      <c r="N239" s="29">
        <v>38069</v>
      </c>
      <c r="O239" s="4">
        <f t="shared" si="12"/>
        <v>1067</v>
      </c>
      <c r="P239" s="4">
        <f t="shared" si="13"/>
        <v>2071</v>
      </c>
      <c r="Q239" s="4">
        <f t="shared" si="14"/>
        <v>613</v>
      </c>
      <c r="R239" s="4">
        <f t="shared" si="15"/>
        <v>3751</v>
      </c>
    </row>
    <row r="240" spans="1:18" ht="12.75">
      <c r="A240" s="16">
        <v>38070</v>
      </c>
      <c r="B240" s="4">
        <v>1638</v>
      </c>
      <c r="C240" s="4">
        <v>65</v>
      </c>
      <c r="D240" s="4">
        <v>78</v>
      </c>
      <c r="E240" s="4">
        <v>1279</v>
      </c>
      <c r="F240" s="4">
        <v>746</v>
      </c>
      <c r="G240" s="4">
        <f t="shared" si="16"/>
        <v>3806</v>
      </c>
      <c r="H240" s="4">
        <v>266</v>
      </c>
      <c r="I240" s="4">
        <f t="shared" si="17"/>
        <v>4072</v>
      </c>
      <c r="J240" s="4">
        <v>890</v>
      </c>
      <c r="M240" s="4">
        <v>80</v>
      </c>
      <c r="N240" s="29">
        <v>38070</v>
      </c>
      <c r="O240" s="4">
        <f t="shared" si="12"/>
        <v>891</v>
      </c>
      <c r="P240" s="4">
        <f t="shared" si="13"/>
        <v>2249</v>
      </c>
      <c r="Q240" s="4">
        <f t="shared" si="14"/>
        <v>666</v>
      </c>
      <c r="R240" s="4">
        <f t="shared" si="15"/>
        <v>3806</v>
      </c>
    </row>
    <row r="241" spans="1:18" ht="12.75">
      <c r="A241" s="16">
        <v>38071</v>
      </c>
      <c r="B241" s="4">
        <v>1708</v>
      </c>
      <c r="C241" s="4">
        <v>60</v>
      </c>
      <c r="D241" s="4">
        <v>80</v>
      </c>
      <c r="E241" s="4">
        <v>1240</v>
      </c>
      <c r="F241" s="4">
        <v>748</v>
      </c>
      <c r="G241" s="4">
        <f t="shared" si="16"/>
        <v>3836</v>
      </c>
      <c r="H241" s="4">
        <v>266</v>
      </c>
      <c r="I241" s="4">
        <f t="shared" si="17"/>
        <v>4102</v>
      </c>
      <c r="J241" s="4">
        <v>850</v>
      </c>
      <c r="M241" s="4">
        <v>140</v>
      </c>
      <c r="N241" s="29">
        <v>38071</v>
      </c>
      <c r="O241" s="4">
        <f t="shared" si="12"/>
        <v>998</v>
      </c>
      <c r="P241" s="4">
        <f t="shared" si="13"/>
        <v>2230</v>
      </c>
      <c r="Q241" s="4">
        <f t="shared" si="14"/>
        <v>608</v>
      </c>
      <c r="R241" s="4">
        <f t="shared" si="15"/>
        <v>3836</v>
      </c>
    </row>
    <row r="242" spans="1:18" ht="12.75">
      <c r="A242" s="16">
        <v>38072</v>
      </c>
      <c r="B242" s="4">
        <v>1647</v>
      </c>
      <c r="C242" s="4">
        <v>60</v>
      </c>
      <c r="D242" s="4">
        <v>80</v>
      </c>
      <c r="E242" s="4">
        <v>1235</v>
      </c>
      <c r="F242" s="4">
        <v>704</v>
      </c>
      <c r="G242" s="4">
        <f t="shared" si="16"/>
        <v>3726</v>
      </c>
      <c r="H242" s="4">
        <v>266</v>
      </c>
      <c r="I242" s="4">
        <f t="shared" si="17"/>
        <v>3992</v>
      </c>
      <c r="J242" s="4">
        <v>750</v>
      </c>
      <c r="M242" s="4">
        <v>75</v>
      </c>
      <c r="N242" s="29">
        <v>38072</v>
      </c>
      <c r="O242" s="4">
        <f t="shared" si="12"/>
        <v>1037</v>
      </c>
      <c r="P242" s="4">
        <f t="shared" si="13"/>
        <v>2060</v>
      </c>
      <c r="Q242" s="4">
        <f t="shared" si="14"/>
        <v>629</v>
      </c>
      <c r="R242" s="4">
        <f t="shared" si="15"/>
        <v>3726</v>
      </c>
    </row>
    <row r="243" spans="1:18" ht="12.75">
      <c r="A243" s="16">
        <v>38073</v>
      </c>
      <c r="B243" s="4">
        <v>1673</v>
      </c>
      <c r="C243" s="4">
        <v>60</v>
      </c>
      <c r="D243" s="4">
        <v>80</v>
      </c>
      <c r="E243" s="4">
        <v>1321</v>
      </c>
      <c r="F243" s="4">
        <v>703</v>
      </c>
      <c r="G243" s="4">
        <f t="shared" si="16"/>
        <v>3837</v>
      </c>
      <c r="H243" s="4">
        <v>266</v>
      </c>
      <c r="I243" s="4">
        <f t="shared" si="17"/>
        <v>4103</v>
      </c>
      <c r="J243" s="4">
        <v>760</v>
      </c>
      <c r="M243" s="4">
        <v>70</v>
      </c>
      <c r="N243" s="29">
        <v>38073</v>
      </c>
      <c r="O243" s="4">
        <f t="shared" si="12"/>
        <v>1053</v>
      </c>
      <c r="P243" s="4">
        <f t="shared" si="13"/>
        <v>2151</v>
      </c>
      <c r="Q243" s="4">
        <f t="shared" si="14"/>
        <v>633</v>
      </c>
      <c r="R243" s="4">
        <f t="shared" si="15"/>
        <v>3837</v>
      </c>
    </row>
    <row r="244" spans="1:18" ht="12.75">
      <c r="A244" s="16">
        <v>38074</v>
      </c>
      <c r="B244" s="4">
        <v>1441</v>
      </c>
      <c r="C244" s="4">
        <v>57</v>
      </c>
      <c r="D244" s="4">
        <v>84</v>
      </c>
      <c r="E244" s="4">
        <v>1247</v>
      </c>
      <c r="F244" s="4">
        <v>761</v>
      </c>
      <c r="G244" s="4">
        <f t="shared" si="16"/>
        <v>3590</v>
      </c>
      <c r="H244" s="4">
        <v>266</v>
      </c>
      <c r="I244" s="4">
        <f t="shared" si="17"/>
        <v>3856</v>
      </c>
      <c r="J244" s="4">
        <v>850</v>
      </c>
      <c r="M244" s="4">
        <v>70</v>
      </c>
      <c r="N244" s="29">
        <v>38074</v>
      </c>
      <c r="O244" s="4">
        <f t="shared" si="12"/>
        <v>732</v>
      </c>
      <c r="P244" s="4">
        <f t="shared" si="13"/>
        <v>2167</v>
      </c>
      <c r="Q244" s="4">
        <f t="shared" si="14"/>
        <v>691</v>
      </c>
      <c r="R244" s="4">
        <f t="shared" si="15"/>
        <v>3590</v>
      </c>
    </row>
    <row r="245" spans="1:18" ht="12.75">
      <c r="A245" s="16">
        <v>38075</v>
      </c>
      <c r="B245" s="4">
        <v>1414</v>
      </c>
      <c r="C245" s="4">
        <v>53</v>
      </c>
      <c r="D245" s="4">
        <v>80</v>
      </c>
      <c r="E245" s="4">
        <v>1218</v>
      </c>
      <c r="F245" s="4">
        <v>866</v>
      </c>
      <c r="G245" s="4">
        <f t="shared" si="16"/>
        <v>3631</v>
      </c>
      <c r="H245" s="4">
        <v>266</v>
      </c>
      <c r="I245" s="4">
        <f t="shared" si="17"/>
        <v>3897</v>
      </c>
      <c r="J245" s="4">
        <v>750</v>
      </c>
      <c r="M245" s="4">
        <v>150</v>
      </c>
      <c r="N245" s="29">
        <v>38075</v>
      </c>
      <c r="O245" s="4">
        <f t="shared" si="12"/>
        <v>797</v>
      </c>
      <c r="P245" s="4">
        <f t="shared" si="13"/>
        <v>2118</v>
      </c>
      <c r="Q245" s="4">
        <f t="shared" si="14"/>
        <v>716</v>
      </c>
      <c r="R245" s="4">
        <f t="shared" si="15"/>
        <v>3631</v>
      </c>
    </row>
    <row r="246" spans="1:18" ht="12.75">
      <c r="A246" s="16">
        <v>38076</v>
      </c>
      <c r="B246" s="4">
        <v>1577</v>
      </c>
      <c r="C246" s="4">
        <v>60</v>
      </c>
      <c r="D246" s="4">
        <v>80</v>
      </c>
      <c r="E246" s="4">
        <v>1214</v>
      </c>
      <c r="F246" s="4">
        <v>684</v>
      </c>
      <c r="G246" s="4">
        <f t="shared" si="16"/>
        <v>3615</v>
      </c>
      <c r="H246" s="4">
        <v>266</v>
      </c>
      <c r="I246" s="4">
        <f t="shared" si="17"/>
        <v>3881</v>
      </c>
      <c r="J246" s="4">
        <v>785</v>
      </c>
      <c r="M246" s="4">
        <v>80</v>
      </c>
      <c r="N246" s="29">
        <v>38076</v>
      </c>
      <c r="O246" s="4">
        <f t="shared" si="12"/>
        <v>932</v>
      </c>
      <c r="P246" s="4">
        <f t="shared" si="13"/>
        <v>2079</v>
      </c>
      <c r="Q246" s="4">
        <f t="shared" si="14"/>
        <v>604</v>
      </c>
      <c r="R246" s="4">
        <f t="shared" si="15"/>
        <v>3615</v>
      </c>
    </row>
    <row r="247" spans="1:18" ht="12.75">
      <c r="A247" s="16">
        <v>38077</v>
      </c>
      <c r="B247" s="4">
        <v>1692</v>
      </c>
      <c r="C247" s="4">
        <v>60</v>
      </c>
      <c r="D247" s="4">
        <v>80</v>
      </c>
      <c r="E247" s="4">
        <v>1099</v>
      </c>
      <c r="F247" s="4">
        <v>723</v>
      </c>
      <c r="G247" s="4">
        <f t="shared" si="16"/>
        <v>3654</v>
      </c>
      <c r="H247" s="4">
        <v>266</v>
      </c>
      <c r="I247" s="4">
        <f t="shared" si="17"/>
        <v>3920</v>
      </c>
      <c r="J247" s="4">
        <v>900</v>
      </c>
      <c r="M247" s="4">
        <v>90</v>
      </c>
      <c r="N247" s="29">
        <v>38077</v>
      </c>
      <c r="O247" s="4">
        <f t="shared" si="12"/>
        <v>932</v>
      </c>
      <c r="P247" s="4">
        <f t="shared" si="13"/>
        <v>2089</v>
      </c>
      <c r="Q247" s="4">
        <f t="shared" si="14"/>
        <v>633</v>
      </c>
      <c r="R247" s="4">
        <f t="shared" si="15"/>
        <v>3654</v>
      </c>
    </row>
    <row r="248" spans="1:18" ht="12.75">
      <c r="A248" s="16">
        <v>38078</v>
      </c>
      <c r="B248" s="4">
        <v>1583</v>
      </c>
      <c r="C248" s="4">
        <v>60</v>
      </c>
      <c r="D248" s="4">
        <v>82</v>
      </c>
      <c r="E248" s="4">
        <v>1238</v>
      </c>
      <c r="F248" s="4">
        <v>394</v>
      </c>
      <c r="G248" s="4">
        <f t="shared" si="16"/>
        <v>3357</v>
      </c>
      <c r="H248" s="4">
        <v>266</v>
      </c>
      <c r="I248" s="4">
        <f t="shared" si="17"/>
        <v>3623</v>
      </c>
      <c r="J248" s="4">
        <v>950</v>
      </c>
      <c r="M248" s="4">
        <v>-120</v>
      </c>
      <c r="N248" s="29">
        <v>38078</v>
      </c>
      <c r="O248" s="4">
        <f t="shared" si="12"/>
        <v>775</v>
      </c>
      <c r="P248" s="4">
        <f t="shared" si="13"/>
        <v>2068</v>
      </c>
      <c r="Q248" s="4">
        <f t="shared" si="14"/>
        <v>514</v>
      </c>
      <c r="R248" s="4">
        <f t="shared" si="15"/>
        <v>3357</v>
      </c>
    </row>
    <row r="249" spans="1:18" ht="12.75">
      <c r="A249" s="16">
        <v>38079</v>
      </c>
      <c r="B249" s="4">
        <v>1787</v>
      </c>
      <c r="C249" s="4">
        <v>57</v>
      </c>
      <c r="D249" s="4">
        <v>80</v>
      </c>
      <c r="E249" s="4">
        <v>1219</v>
      </c>
      <c r="F249" s="4">
        <v>494</v>
      </c>
      <c r="G249" s="4">
        <f t="shared" si="16"/>
        <v>3637</v>
      </c>
      <c r="H249" s="4">
        <v>266</v>
      </c>
      <c r="I249" s="4">
        <f t="shared" si="17"/>
        <v>3903</v>
      </c>
      <c r="J249" s="4">
        <v>1075</v>
      </c>
      <c r="M249" s="4">
        <v>130</v>
      </c>
      <c r="N249" s="29">
        <v>38079</v>
      </c>
      <c r="O249" s="4">
        <f t="shared" si="12"/>
        <v>849</v>
      </c>
      <c r="P249" s="4">
        <f t="shared" si="13"/>
        <v>2424</v>
      </c>
      <c r="Q249" s="4">
        <f t="shared" si="14"/>
        <v>364</v>
      </c>
      <c r="R249" s="4">
        <f t="shared" si="15"/>
        <v>3637</v>
      </c>
    </row>
    <row r="250" spans="1:18" ht="12.75">
      <c r="A250" s="16">
        <v>38080</v>
      </c>
      <c r="B250" s="4">
        <v>1765</v>
      </c>
      <c r="C250" s="4">
        <v>60</v>
      </c>
      <c r="D250" s="4">
        <v>80</v>
      </c>
      <c r="E250" s="4">
        <v>1052</v>
      </c>
      <c r="F250" s="4">
        <v>443</v>
      </c>
      <c r="G250" s="4">
        <f t="shared" si="16"/>
        <v>3400</v>
      </c>
      <c r="H250" s="4">
        <v>266</v>
      </c>
      <c r="I250" s="4">
        <f t="shared" si="17"/>
        <v>3666</v>
      </c>
      <c r="J250" s="4">
        <v>1020</v>
      </c>
      <c r="M250" s="4">
        <v>-120</v>
      </c>
      <c r="N250" s="29">
        <v>38080</v>
      </c>
      <c r="O250" s="4">
        <f t="shared" si="12"/>
        <v>885</v>
      </c>
      <c r="P250" s="4">
        <f t="shared" si="13"/>
        <v>1952</v>
      </c>
      <c r="Q250" s="4">
        <f t="shared" si="14"/>
        <v>563</v>
      </c>
      <c r="R250" s="4">
        <f t="shared" si="15"/>
        <v>3400</v>
      </c>
    </row>
    <row r="251" spans="1:18" ht="12.75">
      <c r="A251" s="16">
        <v>38081</v>
      </c>
      <c r="B251" s="4">
        <v>1749</v>
      </c>
      <c r="C251" s="4">
        <v>60</v>
      </c>
      <c r="D251" s="4">
        <v>80</v>
      </c>
      <c r="E251" s="4">
        <v>971</v>
      </c>
      <c r="F251" s="4">
        <v>423</v>
      </c>
      <c r="G251" s="4">
        <f t="shared" si="16"/>
        <v>3283</v>
      </c>
      <c r="H251" s="4">
        <v>266</v>
      </c>
      <c r="I251" s="4">
        <f t="shared" si="17"/>
        <v>3549</v>
      </c>
      <c r="J251" s="4">
        <v>1210</v>
      </c>
      <c r="M251" s="4">
        <v>-150</v>
      </c>
      <c r="N251" s="29">
        <v>38081</v>
      </c>
      <c r="O251" s="4">
        <f t="shared" si="12"/>
        <v>679</v>
      </c>
      <c r="P251" s="4">
        <f t="shared" si="13"/>
        <v>2031</v>
      </c>
      <c r="Q251" s="4">
        <f t="shared" si="14"/>
        <v>573</v>
      </c>
      <c r="R251" s="4">
        <f t="shared" si="15"/>
        <v>3283</v>
      </c>
    </row>
    <row r="252" spans="1:18" ht="12.75">
      <c r="A252" s="16">
        <v>38082</v>
      </c>
      <c r="B252" s="4">
        <v>1766</v>
      </c>
      <c r="C252" s="4">
        <v>59</v>
      </c>
      <c r="D252" s="4">
        <v>80</v>
      </c>
      <c r="E252" s="4">
        <v>1042</v>
      </c>
      <c r="F252" s="4">
        <v>424</v>
      </c>
      <c r="G252" s="4">
        <f t="shared" si="16"/>
        <v>3371</v>
      </c>
      <c r="H252" s="4">
        <v>266</v>
      </c>
      <c r="I252" s="4">
        <f t="shared" si="17"/>
        <v>3637</v>
      </c>
      <c r="J252" s="4">
        <v>1080</v>
      </c>
      <c r="M252" s="4">
        <v>115</v>
      </c>
      <c r="N252" s="29">
        <v>38082</v>
      </c>
      <c r="O252" s="4">
        <f t="shared" si="12"/>
        <v>825</v>
      </c>
      <c r="P252" s="4">
        <f t="shared" si="13"/>
        <v>2237</v>
      </c>
      <c r="Q252" s="4">
        <f t="shared" si="14"/>
        <v>309</v>
      </c>
      <c r="R252" s="4">
        <f t="shared" si="15"/>
        <v>3371</v>
      </c>
    </row>
    <row r="253" spans="1:18" ht="12.75">
      <c r="A253" s="16">
        <v>38083</v>
      </c>
      <c r="B253" s="4">
        <v>1808</v>
      </c>
      <c r="C253" s="4">
        <v>60</v>
      </c>
      <c r="D253" s="4">
        <v>82</v>
      </c>
      <c r="E253" s="4">
        <v>1210</v>
      </c>
      <c r="F253" s="4">
        <v>404</v>
      </c>
      <c r="G253" s="4">
        <f t="shared" si="16"/>
        <v>3564</v>
      </c>
      <c r="H253" s="4">
        <v>266</v>
      </c>
      <c r="I253" s="4">
        <f t="shared" si="17"/>
        <v>3830</v>
      </c>
      <c r="J253" s="4">
        <v>1170</v>
      </c>
      <c r="M253" s="4">
        <v>-180</v>
      </c>
      <c r="N253" s="29">
        <v>38083</v>
      </c>
      <c r="O253" s="4">
        <f t="shared" si="12"/>
        <v>780</v>
      </c>
      <c r="P253" s="4">
        <f t="shared" si="13"/>
        <v>2200</v>
      </c>
      <c r="Q253" s="4">
        <f t="shared" si="14"/>
        <v>584</v>
      </c>
      <c r="R253" s="4">
        <f t="shared" si="15"/>
        <v>3564</v>
      </c>
    </row>
    <row r="254" spans="1:18" ht="12.75">
      <c r="A254" s="16">
        <v>38084</v>
      </c>
      <c r="B254" s="4">
        <v>1804</v>
      </c>
      <c r="C254" s="4">
        <v>57</v>
      </c>
      <c r="D254" s="4">
        <v>80</v>
      </c>
      <c r="E254" s="4">
        <v>1278</v>
      </c>
      <c r="F254" s="4">
        <v>414</v>
      </c>
      <c r="G254" s="4">
        <f t="shared" si="16"/>
        <v>3633</v>
      </c>
      <c r="H254" s="4">
        <v>266</v>
      </c>
      <c r="I254" s="4">
        <f t="shared" si="17"/>
        <v>3899</v>
      </c>
      <c r="J254" s="4">
        <v>1175</v>
      </c>
      <c r="M254" s="4">
        <v>200</v>
      </c>
      <c r="N254" s="29">
        <v>38084</v>
      </c>
      <c r="O254" s="4">
        <f t="shared" si="12"/>
        <v>766</v>
      </c>
      <c r="P254" s="4">
        <f t="shared" si="13"/>
        <v>2653</v>
      </c>
      <c r="Q254" s="4">
        <f t="shared" si="14"/>
        <v>214</v>
      </c>
      <c r="R254" s="4">
        <f t="shared" si="15"/>
        <v>3633</v>
      </c>
    </row>
    <row r="255" spans="1:18" ht="12.75">
      <c r="A255" s="29">
        <v>38085</v>
      </c>
      <c r="B255" s="4">
        <v>1838</v>
      </c>
      <c r="C255" s="4">
        <v>60</v>
      </c>
      <c r="D255" s="4">
        <v>80</v>
      </c>
      <c r="E255" s="4">
        <v>1211</v>
      </c>
      <c r="F255" s="4">
        <v>402</v>
      </c>
      <c r="G255" s="4">
        <f t="shared" si="16"/>
        <v>3591</v>
      </c>
      <c r="H255" s="4">
        <v>266</v>
      </c>
      <c r="I255" s="4">
        <f t="shared" si="17"/>
        <v>3857</v>
      </c>
      <c r="J255" s="4">
        <v>1100</v>
      </c>
      <c r="M255" s="4">
        <v>150</v>
      </c>
      <c r="N255" s="29">
        <v>38085</v>
      </c>
      <c r="O255" s="4">
        <f t="shared" si="12"/>
        <v>878</v>
      </c>
      <c r="P255" s="4">
        <f t="shared" si="13"/>
        <v>2461</v>
      </c>
      <c r="Q255" s="4">
        <f t="shared" si="14"/>
        <v>252</v>
      </c>
      <c r="R255" s="4">
        <f t="shared" si="15"/>
        <v>3591</v>
      </c>
    </row>
    <row r="256" spans="1:18" ht="12.75">
      <c r="A256" s="29">
        <v>38086</v>
      </c>
      <c r="B256" s="4">
        <v>1684</v>
      </c>
      <c r="C256" s="4">
        <v>60</v>
      </c>
      <c r="D256" s="4">
        <v>80</v>
      </c>
      <c r="E256" s="4">
        <v>1281</v>
      </c>
      <c r="F256" s="4">
        <v>416</v>
      </c>
      <c r="G256" s="4">
        <f t="shared" si="16"/>
        <v>3521</v>
      </c>
      <c r="H256" s="4">
        <v>266</v>
      </c>
      <c r="I256" s="4">
        <f t="shared" si="17"/>
        <v>3787</v>
      </c>
      <c r="J256" s="4">
        <v>1000</v>
      </c>
      <c r="M256" s="4">
        <v>-170</v>
      </c>
      <c r="N256" s="29">
        <v>38086</v>
      </c>
      <c r="O256" s="4">
        <f t="shared" si="12"/>
        <v>824</v>
      </c>
      <c r="P256" s="4">
        <f t="shared" si="13"/>
        <v>2111</v>
      </c>
      <c r="Q256" s="4">
        <f t="shared" si="14"/>
        <v>586</v>
      </c>
      <c r="R256" s="4">
        <f t="shared" si="15"/>
        <v>3521</v>
      </c>
    </row>
    <row r="257" spans="1:18" ht="12.75">
      <c r="A257" s="29">
        <v>38087</v>
      </c>
      <c r="B257" s="4">
        <v>1546</v>
      </c>
      <c r="C257" s="4">
        <v>60</v>
      </c>
      <c r="D257" s="4">
        <v>80</v>
      </c>
      <c r="E257" s="4">
        <v>1288</v>
      </c>
      <c r="F257" s="4">
        <v>460</v>
      </c>
      <c r="G257" s="4">
        <f t="shared" si="16"/>
        <v>3434</v>
      </c>
      <c r="H257" s="4">
        <v>266</v>
      </c>
      <c r="I257" s="4">
        <f t="shared" si="17"/>
        <v>3700</v>
      </c>
      <c r="J257" s="4">
        <v>1000</v>
      </c>
      <c r="M257" s="4">
        <v>200</v>
      </c>
      <c r="N257" s="29">
        <v>38087</v>
      </c>
      <c r="O257" s="4">
        <f t="shared" si="12"/>
        <v>686</v>
      </c>
      <c r="P257" s="4">
        <f t="shared" si="13"/>
        <v>2488</v>
      </c>
      <c r="Q257" s="4">
        <f t="shared" si="14"/>
        <v>260</v>
      </c>
      <c r="R257" s="4">
        <f t="shared" si="15"/>
        <v>3434</v>
      </c>
    </row>
    <row r="258" spans="1:18" ht="12.75">
      <c r="A258" s="29">
        <v>38088</v>
      </c>
      <c r="B258" s="4">
        <v>1534</v>
      </c>
      <c r="C258" s="4">
        <v>60</v>
      </c>
      <c r="D258" s="4">
        <v>80</v>
      </c>
      <c r="E258" s="4">
        <v>1308</v>
      </c>
      <c r="F258" s="4">
        <v>455</v>
      </c>
      <c r="G258" s="4">
        <f t="shared" si="16"/>
        <v>3437</v>
      </c>
      <c r="H258" s="4">
        <v>266</v>
      </c>
      <c r="I258" s="4">
        <f t="shared" si="17"/>
        <v>3703</v>
      </c>
      <c r="J258" s="4">
        <v>840</v>
      </c>
      <c r="M258" s="4">
        <v>-210</v>
      </c>
      <c r="N258" s="29">
        <v>38088</v>
      </c>
      <c r="O258" s="4">
        <f t="shared" si="12"/>
        <v>834</v>
      </c>
      <c r="P258" s="4">
        <f t="shared" si="13"/>
        <v>1938</v>
      </c>
      <c r="Q258" s="4">
        <f t="shared" si="14"/>
        <v>665</v>
      </c>
      <c r="R258" s="4">
        <f t="shared" si="15"/>
        <v>3437</v>
      </c>
    </row>
    <row r="259" spans="1:18" ht="12.75">
      <c r="A259" s="29">
        <v>38089</v>
      </c>
      <c r="B259" s="4">
        <v>1695</v>
      </c>
      <c r="C259" s="4">
        <v>60</v>
      </c>
      <c r="D259" s="4">
        <v>80</v>
      </c>
      <c r="E259" s="4">
        <v>1240</v>
      </c>
      <c r="F259" s="4">
        <v>30</v>
      </c>
      <c r="G259" s="4">
        <f t="shared" si="16"/>
        <v>3105</v>
      </c>
      <c r="H259" s="4">
        <v>266</v>
      </c>
      <c r="I259" s="4">
        <f t="shared" si="17"/>
        <v>3371</v>
      </c>
      <c r="J259" s="4">
        <v>900</v>
      </c>
      <c r="M259" s="4">
        <v>-120</v>
      </c>
      <c r="N259" s="29">
        <v>38089</v>
      </c>
      <c r="O259" s="4">
        <f t="shared" si="12"/>
        <v>935</v>
      </c>
      <c r="P259" s="4">
        <f t="shared" si="13"/>
        <v>2020</v>
      </c>
      <c r="Q259" s="4">
        <f t="shared" si="14"/>
        <v>150</v>
      </c>
      <c r="R259" s="4">
        <f t="shared" si="15"/>
        <v>3105</v>
      </c>
    </row>
    <row r="260" spans="1:18" ht="12.75">
      <c r="A260" s="29">
        <v>38090</v>
      </c>
      <c r="B260" s="4">
        <v>1552</v>
      </c>
      <c r="C260" s="4">
        <v>62</v>
      </c>
      <c r="D260" s="4">
        <v>82</v>
      </c>
      <c r="E260" s="4">
        <v>1261</v>
      </c>
      <c r="F260" s="4">
        <v>263</v>
      </c>
      <c r="G260" s="4">
        <f t="shared" si="16"/>
        <v>3220</v>
      </c>
      <c r="H260" s="4">
        <v>266</v>
      </c>
      <c r="I260" s="4">
        <f t="shared" si="17"/>
        <v>3486</v>
      </c>
      <c r="J260" s="4">
        <v>850</v>
      </c>
      <c r="M260" s="4">
        <v>-50</v>
      </c>
      <c r="N260" s="29">
        <v>38090</v>
      </c>
      <c r="O260" s="4">
        <f t="shared" si="12"/>
        <v>846</v>
      </c>
      <c r="P260" s="4">
        <f t="shared" si="13"/>
        <v>2061</v>
      </c>
      <c r="Q260" s="4">
        <f t="shared" si="14"/>
        <v>313</v>
      </c>
      <c r="R260" s="4">
        <f t="shared" si="15"/>
        <v>3220</v>
      </c>
    </row>
    <row r="261" spans="1:18" ht="12.75">
      <c r="A261" s="29">
        <v>38091</v>
      </c>
      <c r="B261" s="4">
        <v>1576</v>
      </c>
      <c r="C261" s="4">
        <v>56</v>
      </c>
      <c r="D261" s="4">
        <v>80</v>
      </c>
      <c r="E261" s="4">
        <v>1328</v>
      </c>
      <c r="F261" s="4">
        <v>460</v>
      </c>
      <c r="G261" s="4">
        <f t="shared" si="16"/>
        <v>3500</v>
      </c>
      <c r="H261" s="4">
        <v>266</v>
      </c>
      <c r="I261" s="4">
        <f t="shared" si="17"/>
        <v>3766</v>
      </c>
      <c r="J261" s="4">
        <v>900</v>
      </c>
      <c r="M261" s="4">
        <v>150</v>
      </c>
      <c r="N261" s="29">
        <v>38091</v>
      </c>
      <c r="O261" s="4">
        <f t="shared" si="12"/>
        <v>812</v>
      </c>
      <c r="P261" s="4">
        <f t="shared" si="13"/>
        <v>2378</v>
      </c>
      <c r="Q261" s="4">
        <f t="shared" si="14"/>
        <v>310</v>
      </c>
      <c r="R261" s="4">
        <f t="shared" si="15"/>
        <v>3500</v>
      </c>
    </row>
    <row r="262" spans="1:18" ht="12.75">
      <c r="A262" s="29">
        <v>38092</v>
      </c>
      <c r="B262" s="4">
        <v>1688</v>
      </c>
      <c r="C262" s="4">
        <v>60</v>
      </c>
      <c r="D262" s="4">
        <v>85</v>
      </c>
      <c r="E262" s="4">
        <v>1247</v>
      </c>
      <c r="F262" s="4">
        <v>454</v>
      </c>
      <c r="G262" s="4">
        <f t="shared" si="16"/>
        <v>3534</v>
      </c>
      <c r="H262" s="4">
        <v>266</v>
      </c>
      <c r="I262" s="4">
        <f t="shared" si="17"/>
        <v>3800</v>
      </c>
      <c r="J262" s="4">
        <v>1010</v>
      </c>
      <c r="M262" s="4">
        <v>-200</v>
      </c>
      <c r="N262" s="29">
        <v>38092</v>
      </c>
      <c r="O262" s="4">
        <f t="shared" si="12"/>
        <v>823</v>
      </c>
      <c r="P262" s="4">
        <f t="shared" si="13"/>
        <v>2057</v>
      </c>
      <c r="Q262" s="4">
        <f t="shared" si="14"/>
        <v>654</v>
      </c>
      <c r="R262" s="4">
        <f t="shared" si="15"/>
        <v>3534</v>
      </c>
    </row>
    <row r="263" spans="1:18" ht="12.75">
      <c r="A263" s="29">
        <v>38093</v>
      </c>
      <c r="B263" s="4">
        <v>1716</v>
      </c>
      <c r="C263" s="4">
        <v>47</v>
      </c>
      <c r="D263" s="4">
        <v>80</v>
      </c>
      <c r="E263" s="4">
        <v>1119</v>
      </c>
      <c r="F263" s="4">
        <v>382</v>
      </c>
      <c r="G263" s="4">
        <f t="shared" si="16"/>
        <v>3344</v>
      </c>
      <c r="H263" s="4">
        <v>266</v>
      </c>
      <c r="I263" s="4">
        <f t="shared" si="17"/>
        <v>3610</v>
      </c>
      <c r="J263" s="4">
        <v>1020</v>
      </c>
      <c r="M263" s="4">
        <v>220</v>
      </c>
      <c r="N263" s="29">
        <v>38093</v>
      </c>
      <c r="O263" s="4">
        <f t="shared" si="12"/>
        <v>823</v>
      </c>
      <c r="P263" s="4">
        <f t="shared" si="13"/>
        <v>2359</v>
      </c>
      <c r="Q263" s="4">
        <f t="shared" si="14"/>
        <v>162</v>
      </c>
      <c r="R263" s="4">
        <f t="shared" si="15"/>
        <v>3344</v>
      </c>
    </row>
    <row r="264" spans="1:14" ht="12.75">
      <c r="A264" s="29">
        <v>38094</v>
      </c>
      <c r="N264" s="29">
        <v>38094</v>
      </c>
    </row>
    <row r="265" spans="1:14" ht="12.75">
      <c r="A265" s="29">
        <v>38095</v>
      </c>
      <c r="N265" s="29">
        <v>38095</v>
      </c>
    </row>
    <row r="266" spans="1:14" ht="12.75">
      <c r="A266" s="16">
        <v>38096</v>
      </c>
      <c r="N266" s="16">
        <v>38096</v>
      </c>
    </row>
    <row r="267" spans="1:14" ht="12.75">
      <c r="A267" s="16">
        <v>38097</v>
      </c>
      <c r="N267" s="16">
        <v>38097</v>
      </c>
    </row>
    <row r="268" spans="1:14" ht="12.75">
      <c r="A268" s="16">
        <v>38098</v>
      </c>
      <c r="N268" s="16">
        <v>38098</v>
      </c>
    </row>
    <row r="269" spans="1:14" ht="12.75">
      <c r="A269" s="16">
        <v>38099</v>
      </c>
      <c r="N269" s="16">
        <v>38099</v>
      </c>
    </row>
    <row r="270" spans="1:14" ht="12.75">
      <c r="A270" s="16">
        <v>38100</v>
      </c>
      <c r="N270" s="16">
        <v>38100</v>
      </c>
    </row>
    <row r="271" spans="1:14" ht="12.75">
      <c r="A271" s="16">
        <v>38101</v>
      </c>
      <c r="N271" s="16">
        <v>38101</v>
      </c>
    </row>
    <row r="272" spans="1:14" ht="12.75">
      <c r="A272" s="16">
        <v>38102</v>
      </c>
      <c r="N272" s="16">
        <v>38102</v>
      </c>
    </row>
    <row r="273" spans="1:14" ht="12.75">
      <c r="A273" s="16">
        <v>38103</v>
      </c>
      <c r="N273" s="16">
        <v>38103</v>
      </c>
    </row>
    <row r="274" spans="1:14" ht="12.75">
      <c r="A274" s="16">
        <v>38104</v>
      </c>
      <c r="N274" s="16">
        <v>38104</v>
      </c>
    </row>
    <row r="275" spans="1:14" ht="12.75">
      <c r="A275" s="16">
        <v>38105</v>
      </c>
      <c r="N275" s="16">
        <v>38105</v>
      </c>
    </row>
    <row r="276" spans="1:14" ht="12.75">
      <c r="A276" s="16">
        <v>38106</v>
      </c>
      <c r="N276" s="16">
        <v>38106</v>
      </c>
    </row>
    <row r="277" spans="1:14" ht="12.75">
      <c r="A277" s="16">
        <v>38107</v>
      </c>
      <c r="N277" s="16">
        <v>38107</v>
      </c>
    </row>
    <row r="278" spans="1:14" ht="12.75">
      <c r="A278" s="16">
        <v>38108</v>
      </c>
      <c r="N278" s="16">
        <v>38108</v>
      </c>
    </row>
    <row r="279" spans="1:14" ht="12.75">
      <c r="A279" s="16">
        <v>38109</v>
      </c>
      <c r="N279" s="16">
        <v>38109</v>
      </c>
    </row>
    <row r="280" spans="1:14" ht="12.75">
      <c r="A280" s="16">
        <v>38110</v>
      </c>
      <c r="N280" s="16">
        <v>38110</v>
      </c>
    </row>
  </sheetData>
  <mergeCells count="3">
    <mergeCell ref="B1:I1"/>
    <mergeCell ref="J1:M1"/>
    <mergeCell ref="O1:R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farrowp</dc:creator>
  <cp:keywords/>
  <dc:description/>
  <cp:lastModifiedBy>thomast</cp:lastModifiedBy>
  <cp:lastPrinted>2004-01-05T04:58:34Z</cp:lastPrinted>
  <dcterms:created xsi:type="dcterms:W3CDTF">2003-09-28T04:50:58Z</dcterms:created>
  <dcterms:modified xsi:type="dcterms:W3CDTF">2004-04-17T06:34:10Z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770361086</vt:i4>
  </property>
  <property fmtid="{D5CDD505-2E9C-101B-9397-08002B2CF9AE}" pid="3" name="_EmailSubject">
    <vt:lpwstr>25 Jan PD report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-483132343</vt:i4>
  </property>
  <property fmtid="{D5CDD505-2E9C-101B-9397-08002B2CF9AE}" pid="7" name="_ReviewingToolsShownOnce">
    <vt:lpwstr/>
  </property>
</Properties>
</file>