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Generation'!$A$1:$S$261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<sst xmlns="http://schemas.openxmlformats.org/spreadsheetml/2006/main" count="133" uniqueCount="33">
  <si>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</si>
  <si>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</si>
  <si>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</si>
  <si>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</si>
  <si>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</si>
  <si>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</si>
  <si>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</si>
  <si>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</si>
  <si>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</si>
  <si>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</si>
  <si>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</si>
  <si>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</si>
  <si>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</si>
  <si>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</si>
  <si>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</si>
  <si>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</si>
  <si>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</si>
  <si>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</si>
  <si>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</si>
  <si>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</si>
  <si>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</si>
  <si>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</si>
  <si>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</si>
  <si>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</si>
  <si>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</si>
  <si>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</si>
  <si>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</si>
  <si>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</si>
  <si>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</si>
  <si>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</si>
  <si>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</si>
  <si>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17 MARCH</t>
  </si>
  <si>
    <t>DATE OF REPORT: 18 MAR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</si>
</sst>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Generation'!$C$157:$C$247</c:f>
              <c:strCache/>
            </c:strRef>
          </c:cat>
          <c:val>
            <c:numRef>
              <c:f>'Peak Generation'!$D$157:$D$247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Generation'!$C$157:$C$247</c:f>
              <c:strCache/>
            </c:strRef>
          </c:cat>
          <c:val>
            <c:numRef>
              <c:f>'Peak Generation'!$E$157:$E$247</c:f>
              <c:numCache/>
            </c:numRef>
          </c:val>
          <c:smooth val="0"/>
        </c:ser>
        <c:axId val="19033237"/>
        <c:axId val="37081406"/>
      </c:lineChart>
      <c:dateAx>
        <c:axId val="19033237"/>
        <c:scaling>
          <c:orientation val="minMax"/>
          <c:max val="38077"/>
          <c:min val="37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081406"/>
        <c:crosses val="autoZero"/>
        <c:auto val="0"/>
        <c:noMultiLvlLbl val="0"/>
      </c:dateAx>
      <c:valAx>
        <c:axId val="37081406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33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Generation'!$C$158:$C$247</c:f>
              <c:strCache/>
            </c:strRef>
          </c:cat>
          <c:val>
            <c:numRef>
              <c:f>'Peak Generation'!$F$158:$F$247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Generation'!$C$158:$C$247</c:f>
              <c:strCache/>
            </c:strRef>
          </c:cat>
          <c:val>
            <c:numRef>
              <c:f>'Peak Generation'!$G$158:$G$247</c:f>
              <c:numCache/>
            </c:numRef>
          </c:val>
          <c:smooth val="0"/>
        </c:ser>
        <c:axId val="65297199"/>
        <c:axId val="50803880"/>
      </c:lineChart>
      <c:dateAx>
        <c:axId val="65297199"/>
        <c:scaling>
          <c:orientation val="minMax"/>
          <c:max val="38077"/>
          <c:min val="37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803880"/>
        <c:crosses val="autoZero"/>
        <c:auto val="0"/>
        <c:noMultiLvlLbl val="0"/>
      </c:dateAx>
      <c:valAx>
        <c:axId val="50803880"/>
        <c:scaling>
          <c:orientation val="minMax"/>
          <c:max val="10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97199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65"/>
          <c:y val="0.904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Power'!$A$149:$A$247</c:f>
              <c:strCache/>
            </c:strRef>
          </c:cat>
          <c:val>
            <c:numRef>
              <c:f>'Baghdad Power'!$B$149:$B$247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Power'!$A$149:$A$247</c:f>
              <c:strCache/>
            </c:strRef>
          </c:cat>
          <c:val>
            <c:numRef>
              <c:f>'Baghdad Power'!$C$149:$C$247</c:f>
              <c:numCache/>
            </c:numRef>
          </c:val>
        </c:ser>
        <c:overlap val="100"/>
        <c:axId val="54581737"/>
        <c:axId val="21473586"/>
      </c:barChart>
      <c:dateAx>
        <c:axId val="54581737"/>
        <c:scaling>
          <c:orientation val="minMax"/>
          <c:max val="38077"/>
          <c:min val="37987"/>
        </c:scaling>
        <c:axPos val="b"/>
        <c:delete val="0"/>
        <c:numFmt formatCode="General" sourceLinked="1"/>
        <c:majorTickMark val="out"/>
        <c:minorTickMark val="none"/>
        <c:tickLblPos val="nextTo"/>
        <c:crossAx val="21473586"/>
        <c:crosses val="autoZero"/>
        <c:auto val="0"/>
        <c:noMultiLvlLbl val="0"/>
      </c:dateAx>
      <c:valAx>
        <c:axId val="2147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81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Consumption'!$N$106:$N$247</c:f>
              <c:strCache/>
            </c:strRef>
          </c:cat>
          <c:val>
            <c:numRef>
              <c:f>'N-C-S Consumption'!$O$106:$O$247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Consumption'!$N$106:$N$247</c:f>
              <c:strCache/>
            </c:strRef>
          </c:cat>
          <c:val>
            <c:numRef>
              <c:f>'N-C-S Consumption'!$P$106:$P$247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Consumption'!$N$106:$N$247</c:f>
              <c:strCache/>
            </c:strRef>
          </c:cat>
          <c:val>
            <c:numRef>
              <c:f>'N-C-S Consumption'!$Q$106:$Q$247</c:f>
              <c:numCache/>
            </c:numRef>
          </c:val>
        </c:ser>
        <c:overlap val="100"/>
        <c:axId val="59044547"/>
        <c:axId val="61638876"/>
      </c:barChart>
      <c:dateAx>
        <c:axId val="59044547"/>
        <c:scaling>
          <c:orientation val="minMax"/>
          <c:max val="38077"/>
          <c:min val="37987"/>
        </c:scaling>
        <c:axPos val="b"/>
        <c:delete val="0"/>
        <c:numFmt formatCode="General" sourceLinked="1"/>
        <c:majorTickMark val="out"/>
        <c:minorTickMark val="none"/>
        <c:tickLblPos val="nextTo"/>
        <c:crossAx val="61638876"/>
        <c:crosses val="autoZero"/>
        <c:auto val="0"/>
        <c:noMultiLvlLbl val="0"/>
      </c:dateAx>
      <c:valAx>
        <c:axId val="616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44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R224" sqref="R224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1734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1223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758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3855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4121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880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200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1500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33">AVERAGE(D164:D170)</f>
        <v>3602.285714285714</v>
      </c>
      <c r="F170">
        <v>72144</v>
      </c>
      <c r="G170">
        <f aca="true" t="shared" si="11" ref="G170:G233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ht="12.75">
      <c r="C234" s="1">
        <v>38064</v>
      </c>
    </row>
    <row r="235" ht="12.75">
      <c r="C235" s="1">
        <v>38065</v>
      </c>
    </row>
    <row r="236" ht="12.75">
      <c r="C236" s="1">
        <v>38066</v>
      </c>
    </row>
    <row r="237" ht="12.75">
      <c r="C237" s="1">
        <v>38067</v>
      </c>
    </row>
    <row r="238" ht="12.75">
      <c r="C238" s="1">
        <v>38068</v>
      </c>
    </row>
    <row r="239" ht="12.75">
      <c r="C239" s="1">
        <v>38069</v>
      </c>
    </row>
    <row r="240" ht="12.75">
      <c r="C240" s="1">
        <v>38070</v>
      </c>
    </row>
    <row r="241" ht="12.75">
      <c r="C241" s="1">
        <v>38071</v>
      </c>
    </row>
    <row r="242" ht="12.75">
      <c r="C242" s="1">
        <v>38072</v>
      </c>
    </row>
    <row r="243" ht="12.75">
      <c r="C243" s="1">
        <v>38073</v>
      </c>
    </row>
    <row r="244" ht="12.75">
      <c r="C244" s="1">
        <v>38074</v>
      </c>
    </row>
    <row r="245" ht="12.75">
      <c r="C245" s="1">
        <v>38075</v>
      </c>
    </row>
    <row r="246" ht="12.75">
      <c r="C246" s="1">
        <v>38076</v>
      </c>
    </row>
    <row r="247" ht="12.75">
      <c r="C247" s="1">
        <v>38077</v>
      </c>
    </row>
    <row r="248" ht="12.75">
      <c r="C248" s="1">
        <v>38078</v>
      </c>
    </row>
    <row r="249" ht="12.75">
      <c r="C249" s="1">
        <v>38079</v>
      </c>
    </row>
    <row r="250" ht="12.75">
      <c r="C250" s="1">
        <v>38080</v>
      </c>
    </row>
    <row r="251" ht="12.75">
      <c r="C251" s="1">
        <v>38081</v>
      </c>
    </row>
    <row r="252" ht="12.75">
      <c r="C252" s="1">
        <v>38082</v>
      </c>
    </row>
    <row r="253" ht="12.75">
      <c r="C253" s="1">
        <v>38083</v>
      </c>
    </row>
    <row r="254" ht="12.75">
      <c r="C254" s="1">
        <v>38084</v>
      </c>
    </row>
    <row r="255" ht="12.75">
      <c r="C255" s="1">
        <v>38085</v>
      </c>
    </row>
    <row r="256" ht="12.75">
      <c r="C256" s="1">
        <v>38086</v>
      </c>
    </row>
    <row r="257" ht="12.75">
      <c r="C257" s="1">
        <v>38087</v>
      </c>
    </row>
    <row r="258" ht="12.75">
      <c r="C258" s="1">
        <v>38088</v>
      </c>
    </row>
    <row r="259" ht="12.75">
      <c r="C259" s="1">
        <v>38089</v>
      </c>
    </row>
    <row r="260" ht="12.75">
      <c r="C260" s="1">
        <v>38090</v>
      </c>
    </row>
    <row r="261" ht="12.75">
      <c r="C261" s="1">
        <v>38091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55"/>
  <sheetViews>
    <sheetView workbookViewId="0" topLeftCell="A1">
      <pane ySplit="3" topLeftCell="BM4" activePane="bottomLeft" state="frozen"/>
      <selection pane="topLeft" activeCell="A1" sqref="A1"/>
      <selection pane="bottomLeft" activeCell="E233" sqref="E233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33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ht="12.75">
      <c r="A234" s="1">
        <v>38064</v>
      </c>
    </row>
    <row r="235" ht="12.75">
      <c r="A235" s="1">
        <v>38065</v>
      </c>
    </row>
    <row r="236" ht="12.75">
      <c r="A236" s="1">
        <v>38066</v>
      </c>
    </row>
    <row r="237" ht="12.75">
      <c r="A237" s="1">
        <v>38067</v>
      </c>
    </row>
    <row r="238" ht="12.75">
      <c r="A238" s="1">
        <v>38068</v>
      </c>
    </row>
    <row r="239" ht="12.75">
      <c r="A239" s="1">
        <v>38069</v>
      </c>
    </row>
    <row r="240" ht="12.75">
      <c r="A240" s="1">
        <v>38070</v>
      </c>
    </row>
    <row r="241" ht="12.75">
      <c r="A241" s="1">
        <v>38071</v>
      </c>
    </row>
    <row r="242" ht="12.75">
      <c r="A242" s="1">
        <v>38072</v>
      </c>
    </row>
    <row r="243" ht="12.75">
      <c r="A243" s="1">
        <v>38073</v>
      </c>
    </row>
    <row r="244" ht="12.75">
      <c r="A244" s="1">
        <v>38074</v>
      </c>
    </row>
    <row r="245" ht="12.75">
      <c r="A245" s="1">
        <v>38075</v>
      </c>
    </row>
    <row r="246" ht="12.75">
      <c r="A246" s="1">
        <v>38076</v>
      </c>
    </row>
    <row r="247" ht="12.75">
      <c r="A247" s="1">
        <v>38077</v>
      </c>
    </row>
    <row r="248" ht="12.75">
      <c r="A248" s="1">
        <v>38078</v>
      </c>
    </row>
    <row r="249" ht="12.75">
      <c r="A249" s="1">
        <v>38079</v>
      </c>
    </row>
    <row r="250" ht="12.75">
      <c r="A250" s="1">
        <v>38080</v>
      </c>
    </row>
    <row r="251" ht="12.75">
      <c r="A251" s="1">
        <v>38081</v>
      </c>
    </row>
    <row r="252" ht="12.75">
      <c r="A252" s="1">
        <v>38082</v>
      </c>
    </row>
    <row r="253" ht="12.75">
      <c r="A253" s="1">
        <v>38083</v>
      </c>
    </row>
    <row r="254" ht="12.75">
      <c r="A254" s="1">
        <v>38084</v>
      </c>
    </row>
    <row r="255" ht="12.75">
      <c r="A255" s="1">
        <v>38085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5"/>
  <sheetViews>
    <sheetView workbookViewId="0" topLeftCell="AB1">
      <pane ySplit="2" topLeftCell="BM3" activePane="bottomLeft" state="frozen"/>
      <selection pane="topLeft" activeCell="A1" sqref="A1"/>
      <selection pane="bottomLeft" activeCell="O233" sqref="O233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33">SUM(B151+C151+D151-J151)</f>
        <v>1238</v>
      </c>
      <c r="P151" s="10">
        <f aca="true" t="shared" si="13" ref="P151:P233">SUM(E151+J151+M151)</f>
        <v>1627</v>
      </c>
      <c r="Q151" s="10">
        <f aca="true" t="shared" si="14" ref="Q151:Q233">SUM(F151-M151)</f>
        <v>505</v>
      </c>
      <c r="R151" s="10">
        <f aca="true" t="shared" si="15" ref="R151:R233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33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33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4" ht="12.75">
      <c r="A234" s="16">
        <v>38064</v>
      </c>
      <c r="N234" s="29">
        <v>38064</v>
      </c>
    </row>
    <row r="235" spans="1:14" ht="12.75">
      <c r="A235" s="16">
        <v>38065</v>
      </c>
      <c r="N235" s="29">
        <v>38065</v>
      </c>
    </row>
    <row r="236" spans="1:14" ht="12.75">
      <c r="A236" s="16">
        <v>38066</v>
      </c>
      <c r="N236" s="29">
        <v>38066</v>
      </c>
    </row>
    <row r="237" spans="1:14" ht="12.75">
      <c r="A237" s="16">
        <v>38067</v>
      </c>
      <c r="N237" s="29">
        <v>38067</v>
      </c>
    </row>
    <row r="238" spans="1:14" ht="12.75">
      <c r="A238" s="16">
        <v>38068</v>
      </c>
      <c r="N238" s="29">
        <v>38068</v>
      </c>
    </row>
    <row r="239" spans="1:14" ht="12.75">
      <c r="A239" s="16">
        <v>38069</v>
      </c>
      <c r="N239" s="29">
        <v>38069</v>
      </c>
    </row>
    <row r="240" spans="1:14" ht="12.75">
      <c r="A240" s="16">
        <v>38070</v>
      </c>
      <c r="N240" s="29">
        <v>38070</v>
      </c>
    </row>
    <row r="241" spans="1:14" ht="12.75">
      <c r="A241" s="16">
        <v>38071</v>
      </c>
      <c r="N241" s="29">
        <v>38071</v>
      </c>
    </row>
    <row r="242" spans="1:14" ht="12.75">
      <c r="A242" s="16">
        <v>38072</v>
      </c>
      <c r="N242" s="29">
        <v>38072</v>
      </c>
    </row>
    <row r="243" spans="1:14" ht="12.75">
      <c r="A243" s="16">
        <v>38073</v>
      </c>
      <c r="N243" s="29">
        <v>38073</v>
      </c>
    </row>
    <row r="244" spans="1:14" ht="12.75">
      <c r="A244" s="16">
        <v>38074</v>
      </c>
      <c r="N244" s="29">
        <v>38074</v>
      </c>
    </row>
    <row r="245" spans="1:14" ht="12.75">
      <c r="A245" s="16">
        <v>38075</v>
      </c>
      <c r="N245" s="29">
        <v>38075</v>
      </c>
    </row>
    <row r="246" spans="1:14" ht="12.75">
      <c r="A246" s="16">
        <v>38076</v>
      </c>
      <c r="N246" s="29">
        <v>38076</v>
      </c>
    </row>
    <row r="247" spans="1:14" ht="12.75">
      <c r="A247" s="16">
        <v>38077</v>
      </c>
      <c r="N247" s="29">
        <v>38077</v>
      </c>
    </row>
    <row r="248" spans="1:14" ht="12.75">
      <c r="A248" s="16">
        <v>38078</v>
      </c>
      <c r="N248" s="29">
        <v>38078</v>
      </c>
    </row>
    <row r="249" spans="1:14" ht="12.75">
      <c r="A249" s="16">
        <v>38079</v>
      </c>
      <c r="N249" s="29">
        <v>38079</v>
      </c>
    </row>
    <row r="250" ht="12.75">
      <c r="N250" s="29">
        <v>38080</v>
      </c>
    </row>
    <row r="251" ht="12.75">
      <c r="N251" s="29">
        <v>38081</v>
      </c>
    </row>
    <row r="252" ht="12.75">
      <c r="N252" s="29">
        <v>38082</v>
      </c>
    </row>
    <row r="253" ht="12.75">
      <c r="N253" s="29">
        <v>38083</v>
      </c>
    </row>
    <row r="254" ht="12.75">
      <c r="N254" s="29">
        <v>38084</v>
      </c>
    </row>
    <row r="255" ht="12.75">
      <c r="N255" s="29">
        <v>38085</v>
      </c>
    </row>
    <row r="256" ht="12.75">
      <c r="N256" s="29">
        <v>38086</v>
      </c>
    </row>
    <row r="257" ht="12.75">
      <c r="N257" s="29">
        <v>38087</v>
      </c>
    </row>
    <row r="258" ht="12.75">
      <c r="N258" s="29">
        <v>38088</v>
      </c>
    </row>
    <row r="259" ht="12.75">
      <c r="N259" s="29">
        <v>38089</v>
      </c>
    </row>
    <row r="260" ht="12.75">
      <c r="N260" s="29">
        <v>38090</v>
      </c>
    </row>
    <row r="261" ht="12.75">
      <c r="N261" s="29">
        <v>38091</v>
      </c>
    </row>
    <row r="262" ht="12.75">
      <c r="N262" s="29">
        <v>38092</v>
      </c>
    </row>
    <row r="263" ht="12.75">
      <c r="N263" s="29">
        <v>38093</v>
      </c>
    </row>
    <row r="264" ht="12.75">
      <c r="N264" s="29">
        <v>38094</v>
      </c>
    </row>
    <row r="265" ht="12.75">
      <c r="N265" s="29">
        <v>38095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2004-03-18T07:17:12Z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