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1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Generation'!$A$1:$S$246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<sst xmlns="http://schemas.openxmlformats.org/spreadsheetml/2006/main" count="133" uniqueCount="33">
  <si>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</si>
  <si>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</si>
  <si>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</si>
  <si>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</si>
  <si>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</si>
  <si>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</si>
  <si>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</si>
  <si>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</si>
  <si>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</si>
  <si>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</si>
  <si>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</si>
  <si>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</si>
  <si>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</si>
  <si>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</si>
  <si>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</si>
  <si>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</si>
  <si>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</si>
  <si>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</si>
  <si>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</si>
  <si>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</si>
  <si>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</si>
  <si>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</si>
  <si>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</si>
  <si>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</si>
  <si>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</si>
  <si>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</si>
  <si>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</si>
  <si>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</si>
  <si>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</si>
  <si>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</si>
  <si>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</si>
  <si>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4 MARCH</t>
  </si>
  <si>
    <t>DATE OF REPORT: 5 MAR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</si>
</sst>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Generation'!$C$140:$C$233</c:f>
              <c:strCache/>
            </c:strRef>
          </c:cat>
          <c:val>
            <c:numRef>
              <c:f>'Peak Generation'!$D$140:$D$233</c:f>
              <c:numCache/>
            </c:numRef>
          </c:val>
          <c:smooth val="0"/>
        </c:ser>
        <c:ser>
          <c:idx val="1"/>
          <c:order val="1"/>
          <c:tx>
            <c:v>7-Day Avg.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Generation'!$C$140:$C$233</c:f>
              <c:strCache/>
            </c:strRef>
          </c:cat>
          <c:val>
            <c:numRef>
              <c:f>'Peak Generation'!$E$140:$E$233</c:f>
              <c:numCache/>
            </c:numRef>
          </c:val>
          <c:smooth val="0"/>
        </c:ser>
        <c:axId val="24098281"/>
        <c:axId val="27761510"/>
      </c:lineChart>
      <c:dateAx>
        <c:axId val="24098281"/>
        <c:scaling>
          <c:orientation val="minMax"/>
          <c:max val="38061"/>
          <c:min val="3798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761510"/>
        <c:crosses val="autoZero"/>
        <c:auto val="0"/>
        <c:noMultiLvlLbl val="0"/>
      </c:dateAx>
      <c:valAx>
        <c:axId val="27761510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98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2"/>
          <c:w val="0.9337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Generation'!$C$111:$C$246</c:f>
              <c:strCache/>
            </c:strRef>
          </c:cat>
          <c:val>
            <c:numRef>
              <c:f>'Peak Generation'!$F$111:$F$246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Generation'!$C$111:$C$246</c:f>
              <c:strCache/>
            </c:strRef>
          </c:cat>
          <c:val>
            <c:numRef>
              <c:f>'Peak Generation'!$G$111:$G$246</c:f>
              <c:numCache/>
            </c:numRef>
          </c:val>
          <c:smooth val="0"/>
        </c:ser>
        <c:axId val="66886287"/>
        <c:axId val="60654132"/>
      </c:lineChart>
      <c:dateAx>
        <c:axId val="66886287"/>
        <c:scaling>
          <c:orientation val="minMax"/>
          <c:max val="38061"/>
          <c:min val="3798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654132"/>
        <c:crosses val="autoZero"/>
        <c:auto val="0"/>
        <c:noMultiLvlLbl val="0"/>
      </c:dateAx>
      <c:valAx>
        <c:axId val="60654132"/>
        <c:scaling>
          <c:orientation val="minMax"/>
          <c:max val="100000"/>
          <c:min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86287"/>
        <c:crossesAt val="1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525"/>
          <c:y val="0.900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Power'!$A$132:$A$230</c:f>
              <c:strCache/>
            </c:strRef>
          </c:cat>
          <c:val>
            <c:numRef>
              <c:f>'Baghdad Power'!$B$132:$B$230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Power'!$A$132:$A$230</c:f>
              <c:strCache/>
            </c:strRef>
          </c:cat>
          <c:val>
            <c:numRef>
              <c:f>'Baghdad Power'!$C$132:$C$230</c:f>
              <c:numCache/>
            </c:numRef>
          </c:val>
        </c:ser>
        <c:overlap val="100"/>
        <c:axId val="14139365"/>
        <c:axId val="7388402"/>
      </c:barChart>
      <c:dateAx>
        <c:axId val="14139365"/>
        <c:scaling>
          <c:orientation val="minMax"/>
          <c:max val="38056"/>
          <c:min val="37971"/>
        </c:scaling>
        <c:axPos val="b"/>
        <c:delete val="0"/>
        <c:numFmt formatCode="General" sourceLinked="1"/>
        <c:majorTickMark val="out"/>
        <c:minorTickMark val="none"/>
        <c:tickLblPos val="nextTo"/>
        <c:crossAx val="7388402"/>
        <c:crosses val="autoZero"/>
        <c:auto val="0"/>
        <c:noMultiLvlLbl val="0"/>
      </c:dateAx>
      <c:valAx>
        <c:axId val="7388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39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Consumption'!$O$100:$O$224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Consumption'!$P$100:$P$224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Consumption'!$Q$100:$Q$224</c:f>
              <c:numCache/>
            </c:numRef>
          </c:val>
        </c:ser>
        <c:overlap val="100"/>
        <c:axId val="12937067"/>
        <c:axId val="39630624"/>
      </c:barChart>
      <c:dateAx>
        <c:axId val="12937067"/>
        <c:scaling>
          <c:orientation val="minMax"/>
          <c:max val="38056"/>
          <c:min val="37960"/>
        </c:scaling>
        <c:axPos val="b"/>
        <c:delete val="0"/>
        <c:numFmt formatCode="General" sourceLinked="1"/>
        <c:majorTickMark val="out"/>
        <c:minorTickMark val="none"/>
        <c:tickLblPos val="nextTo"/>
        <c:crossAx val="39630624"/>
        <c:crosses val="autoZero"/>
        <c:auto val="0"/>
        <c:noMultiLvlLbl val="0"/>
      </c:dateAx>
      <c:valAx>
        <c:axId val="39630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37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5"/>
          <c:y val="0.8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tabSelected="1" view="pageBreakPreview" zoomScaleSheetLayoutView="100" workbookViewId="0" topLeftCell="A1">
      <pane ySplit="3" topLeftCell="BM4" activePane="bottomLeft" state="frozen"/>
      <selection pane="topLeft" activeCell="D1" sqref="D1"/>
      <selection pane="bottomLeft" activeCell="G220" sqref="G220"/>
    </sheetView>
  </sheetViews>
  <sheetFormatPr defaultColWidth="9.140625" defaultRowHeight="12.75"/>
  <cols>
    <col min="9" max="9" width="15.7109375" style="0" customWidth="1"/>
  </cols>
  <sheetData>
    <row r="1" spans="1:9" ht="12.75">
      <c r="A1" s="37" t="s">
        <v>31</v>
      </c>
      <c r="B1" s="38"/>
      <c r="C1" s="38"/>
      <c r="D1" s="39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1563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897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908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3508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3774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850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270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1350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220">AVERAGE(D164:D170)</f>
        <v>3602.285714285714</v>
      </c>
      <c r="F170">
        <v>72144</v>
      </c>
      <c r="G170">
        <f aca="true" t="shared" si="11" ref="G170:G220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spans="3:7" ht="12.75">
      <c r="C199" s="1">
        <v>38029</v>
      </c>
      <c r="D199">
        <v>4481</v>
      </c>
      <c r="E199" s="7">
        <f t="shared" si="10"/>
        <v>4152.857142857143</v>
      </c>
      <c r="F199">
        <v>96282</v>
      </c>
      <c r="G199">
        <f t="shared" si="11"/>
        <v>91203</v>
      </c>
    </row>
    <row r="200" spans="3:7" ht="12.75">
      <c r="C200" s="1">
        <v>38030</v>
      </c>
      <c r="D200">
        <v>4488</v>
      </c>
      <c r="E200" s="7">
        <f t="shared" si="10"/>
        <v>4259.857142857143</v>
      </c>
      <c r="F200">
        <v>98917</v>
      </c>
      <c r="G200">
        <f t="shared" si="11"/>
        <v>93426</v>
      </c>
    </row>
    <row r="201" spans="3:7" ht="12.75">
      <c r="C201" s="1">
        <v>38031</v>
      </c>
      <c r="D201">
        <v>4070</v>
      </c>
      <c r="E201" s="7">
        <f t="shared" si="10"/>
        <v>4274.714285714285</v>
      </c>
      <c r="F201">
        <v>91541</v>
      </c>
      <c r="G201">
        <f t="shared" si="11"/>
        <v>93915.71428571429</v>
      </c>
    </row>
    <row r="202" spans="3:7" ht="12.75">
      <c r="C202" s="1">
        <v>38032</v>
      </c>
      <c r="D202">
        <v>4324</v>
      </c>
      <c r="E202" s="7">
        <f t="shared" si="10"/>
        <v>4282.142857142857</v>
      </c>
      <c r="F202">
        <v>87570</v>
      </c>
      <c r="G202">
        <f t="shared" si="11"/>
        <v>93399.85714285714</v>
      </c>
    </row>
    <row r="203" spans="3:7" ht="12.75">
      <c r="C203" s="1">
        <v>38033</v>
      </c>
      <c r="D203">
        <v>4266</v>
      </c>
      <c r="E203" s="7">
        <f t="shared" si="10"/>
        <v>4310.714285714285</v>
      </c>
      <c r="F203">
        <v>89315</v>
      </c>
      <c r="G203">
        <f t="shared" si="11"/>
        <v>92868.71428571429</v>
      </c>
    </row>
    <row r="204" spans="3:7" ht="12.75">
      <c r="C204" s="1">
        <v>38034</v>
      </c>
      <c r="D204">
        <v>4197</v>
      </c>
      <c r="E204" s="7">
        <f t="shared" si="10"/>
        <v>4306</v>
      </c>
      <c r="F204">
        <v>91624</v>
      </c>
      <c r="G204">
        <f t="shared" si="11"/>
        <v>92541.28571428571</v>
      </c>
    </row>
    <row r="205" spans="3:7" ht="12.75">
      <c r="C205" s="1">
        <v>38035</v>
      </c>
      <c r="D205">
        <v>4272</v>
      </c>
      <c r="E205" s="7">
        <f t="shared" si="10"/>
        <v>4299.714285714285</v>
      </c>
      <c r="F205">
        <v>91474</v>
      </c>
      <c r="G205">
        <f t="shared" si="11"/>
        <v>92389</v>
      </c>
    </row>
    <row r="206" spans="3:7" ht="12.75">
      <c r="C206" s="1">
        <v>38036</v>
      </c>
      <c r="D206">
        <v>4282</v>
      </c>
      <c r="E206" s="7">
        <f t="shared" si="10"/>
        <v>4271.285714285715</v>
      </c>
      <c r="F206">
        <v>89959</v>
      </c>
      <c r="G206">
        <f t="shared" si="11"/>
        <v>91485.71428571429</v>
      </c>
    </row>
    <row r="207" spans="3:7" ht="12.75">
      <c r="C207" s="1">
        <v>38037</v>
      </c>
      <c r="D207">
        <v>3982</v>
      </c>
      <c r="E207" s="7">
        <f t="shared" si="10"/>
        <v>4199</v>
      </c>
      <c r="F207">
        <v>92534</v>
      </c>
      <c r="G207">
        <f t="shared" si="11"/>
        <v>90573.85714285714</v>
      </c>
    </row>
    <row r="208" spans="3:7" ht="12.75">
      <c r="C208" s="1">
        <v>38038</v>
      </c>
      <c r="D208">
        <v>4192</v>
      </c>
      <c r="E208" s="7">
        <f t="shared" si="10"/>
        <v>4216.428571428572</v>
      </c>
      <c r="F208">
        <v>90043</v>
      </c>
      <c r="G208">
        <f t="shared" si="11"/>
        <v>90359.85714285714</v>
      </c>
    </row>
    <row r="209" spans="3:7" ht="12.75">
      <c r="C209" s="1">
        <v>38039</v>
      </c>
      <c r="D209">
        <v>4166</v>
      </c>
      <c r="E209" s="7">
        <f t="shared" si="10"/>
        <v>4193.857142857143</v>
      </c>
      <c r="F209">
        <v>90119</v>
      </c>
      <c r="G209">
        <f t="shared" si="11"/>
        <v>90724</v>
      </c>
    </row>
    <row r="210" spans="3:7" ht="12.75">
      <c r="C210" s="1">
        <v>38040</v>
      </c>
      <c r="D210">
        <v>4011</v>
      </c>
      <c r="E210" s="7">
        <f t="shared" si="10"/>
        <v>4157.428571428572</v>
      </c>
      <c r="F210">
        <v>88490</v>
      </c>
      <c r="G210">
        <f t="shared" si="11"/>
        <v>90606.14285714286</v>
      </c>
    </row>
    <row r="211" spans="3:7" ht="12.75">
      <c r="C211" s="1">
        <v>38041</v>
      </c>
      <c r="D211">
        <v>4292</v>
      </c>
      <c r="E211" s="7">
        <f t="shared" si="10"/>
        <v>4171</v>
      </c>
      <c r="F211">
        <v>91101</v>
      </c>
      <c r="G211">
        <f t="shared" si="11"/>
        <v>90531.42857142857</v>
      </c>
    </row>
    <row r="212" spans="3:7" ht="12.75">
      <c r="C212" s="1">
        <v>38042</v>
      </c>
      <c r="D212">
        <v>4333</v>
      </c>
      <c r="E212" s="7">
        <f t="shared" si="10"/>
        <v>4179.714285714285</v>
      </c>
      <c r="F212">
        <v>94729</v>
      </c>
      <c r="G212">
        <f t="shared" si="11"/>
        <v>90996.42857142857</v>
      </c>
    </row>
    <row r="213" spans="3:7" ht="12.75">
      <c r="C213" s="1">
        <v>38043</v>
      </c>
      <c r="D213">
        <v>4060</v>
      </c>
      <c r="E213" s="7">
        <f t="shared" si="10"/>
        <v>4148</v>
      </c>
      <c r="F213">
        <v>94097</v>
      </c>
      <c r="G213">
        <f t="shared" si="11"/>
        <v>91587.57142857143</v>
      </c>
    </row>
    <row r="214" spans="3:7" ht="12.75">
      <c r="C214" s="1">
        <v>38044</v>
      </c>
      <c r="D214">
        <v>4024</v>
      </c>
      <c r="E214" s="7">
        <f t="shared" si="10"/>
        <v>4154</v>
      </c>
      <c r="F214">
        <v>87178</v>
      </c>
      <c r="G214">
        <f t="shared" si="11"/>
        <v>90822.42857142857</v>
      </c>
    </row>
    <row r="215" spans="3:7" ht="12.75">
      <c r="C215" s="1">
        <v>38045</v>
      </c>
      <c r="D215">
        <v>4187</v>
      </c>
      <c r="E215" s="7">
        <f t="shared" si="10"/>
        <v>4153.285714285715</v>
      </c>
      <c r="F215">
        <v>90559</v>
      </c>
      <c r="G215">
        <f t="shared" si="11"/>
        <v>90896.14285714286</v>
      </c>
    </row>
    <row r="216" spans="3:7" ht="12.75">
      <c r="C216" s="1">
        <v>38046</v>
      </c>
      <c r="D216">
        <v>3936</v>
      </c>
      <c r="E216" s="7">
        <f t="shared" si="10"/>
        <v>4120.428571428572</v>
      </c>
      <c r="F216">
        <v>86639</v>
      </c>
      <c r="G216">
        <f t="shared" si="11"/>
        <v>90399</v>
      </c>
    </row>
    <row r="217" spans="3:7" ht="12.75">
      <c r="C217" s="1">
        <v>38047</v>
      </c>
      <c r="D217">
        <v>4059</v>
      </c>
      <c r="E217" s="7">
        <f t="shared" si="10"/>
        <v>4127.285714285715</v>
      </c>
      <c r="F217">
        <v>87778</v>
      </c>
      <c r="G217">
        <f t="shared" si="11"/>
        <v>90297.28571428571</v>
      </c>
    </row>
    <row r="218" spans="3:7" ht="12.75">
      <c r="C218" s="1">
        <v>38048</v>
      </c>
      <c r="D218">
        <v>3945</v>
      </c>
      <c r="E218" s="7">
        <f t="shared" si="10"/>
        <v>4077.714285714286</v>
      </c>
      <c r="F218">
        <v>86575</v>
      </c>
      <c r="G218">
        <f t="shared" si="11"/>
        <v>89650.71428571429</v>
      </c>
    </row>
    <row r="219" spans="3:7" ht="12.75">
      <c r="C219" s="1">
        <v>38049</v>
      </c>
      <c r="D219">
        <v>3923</v>
      </c>
      <c r="E219" s="7">
        <f t="shared" si="10"/>
        <v>4019.1428571428573</v>
      </c>
      <c r="F219">
        <v>85539</v>
      </c>
      <c r="G219">
        <f t="shared" si="11"/>
        <v>88337.85714285714</v>
      </c>
    </row>
    <row r="220" spans="3:7" ht="12.75">
      <c r="C220" s="1">
        <v>38050</v>
      </c>
      <c r="D220">
        <v>3774</v>
      </c>
      <c r="E220" s="7">
        <f t="shared" si="10"/>
        <v>3978.285714285714</v>
      </c>
      <c r="F220">
        <v>84170</v>
      </c>
      <c r="G220">
        <f t="shared" si="11"/>
        <v>86919.71428571429</v>
      </c>
    </row>
    <row r="221" ht="12.75">
      <c r="C221" s="1">
        <v>38051</v>
      </c>
    </row>
    <row r="222" ht="12.75">
      <c r="C222" s="1">
        <v>38052</v>
      </c>
    </row>
    <row r="223" ht="12.75">
      <c r="C223" s="1">
        <v>38053</v>
      </c>
    </row>
    <row r="224" ht="12.75">
      <c r="C224" s="1">
        <v>38054</v>
      </c>
    </row>
    <row r="225" ht="12.75">
      <c r="C225" s="1">
        <v>38055</v>
      </c>
    </row>
    <row r="226" ht="12.75">
      <c r="C226" s="1">
        <v>38056</v>
      </c>
    </row>
    <row r="227" ht="12.75">
      <c r="C227" s="1">
        <v>38057</v>
      </c>
    </row>
    <row r="228" ht="12.75">
      <c r="C228" s="1">
        <v>38058</v>
      </c>
    </row>
    <row r="229" ht="12.75">
      <c r="C229" s="1">
        <v>38059</v>
      </c>
    </row>
    <row r="230" ht="12.75">
      <c r="C230" s="1">
        <v>38060</v>
      </c>
    </row>
    <row r="231" ht="12.75">
      <c r="C231" s="1">
        <v>38061</v>
      </c>
    </row>
    <row r="232" ht="12.75">
      <c r="C232" s="1">
        <v>38062</v>
      </c>
    </row>
    <row r="233" ht="12.75">
      <c r="C233" s="1">
        <v>38063</v>
      </c>
    </row>
    <row r="234" ht="12.75">
      <c r="C234" s="1">
        <v>38064</v>
      </c>
    </row>
    <row r="235" ht="12.75">
      <c r="C235" s="1">
        <v>38065</v>
      </c>
    </row>
    <row r="236" ht="12.75">
      <c r="C236" s="1">
        <v>38066</v>
      </c>
    </row>
    <row r="237" ht="12.75">
      <c r="C237" s="1">
        <v>38067</v>
      </c>
    </row>
    <row r="238" ht="12.75">
      <c r="C238" s="1">
        <v>38068</v>
      </c>
    </row>
    <row r="239" ht="12.75">
      <c r="C239" s="1">
        <v>38069</v>
      </c>
    </row>
    <row r="240" ht="12.75">
      <c r="C240" s="1">
        <v>38070</v>
      </c>
    </row>
    <row r="241" ht="12.75">
      <c r="C241" s="1">
        <v>38071</v>
      </c>
    </row>
    <row r="242" ht="12.75">
      <c r="C242" s="1">
        <v>38072</v>
      </c>
    </row>
    <row r="243" ht="12.75">
      <c r="C243" s="1">
        <v>38073</v>
      </c>
    </row>
    <row r="244" ht="12.75">
      <c r="C244" s="1">
        <v>38074</v>
      </c>
    </row>
    <row r="245" ht="12.75">
      <c r="C245" s="1">
        <v>38075</v>
      </c>
    </row>
    <row r="246" ht="12.75">
      <c r="C246" s="1">
        <v>38076</v>
      </c>
    </row>
    <row r="247" ht="12.75">
      <c r="C247" s="1">
        <v>38077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30"/>
  <sheetViews>
    <sheetView workbookViewId="0" topLeftCell="A1">
      <pane ySplit="3" topLeftCell="BM4" activePane="bottomLeft" state="frozen"/>
      <selection pane="topLeft" activeCell="A1" sqref="A1"/>
      <selection pane="bottomLeft" activeCell="E220" sqref="E220"/>
    </sheetView>
  </sheetViews>
  <sheetFormatPr defaultColWidth="9.140625" defaultRowHeight="12.75"/>
  <sheetData>
    <row r="1" spans="1:8" ht="12.75">
      <c r="A1" s="37" t="s">
        <v>31</v>
      </c>
      <c r="B1" s="38"/>
      <c r="C1" s="38"/>
      <c r="D1" s="39"/>
      <c r="E1" s="37" t="s">
        <v>32</v>
      </c>
      <c r="F1" s="38"/>
      <c r="G1" s="38"/>
      <c r="H1" s="39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220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spans="1:4" ht="12.75">
      <c r="A199" s="1">
        <v>38029</v>
      </c>
      <c r="B199">
        <v>1070</v>
      </c>
      <c r="C199">
        <f t="shared" si="3"/>
        <v>555</v>
      </c>
      <c r="D199">
        <v>1625</v>
      </c>
    </row>
    <row r="200" spans="1:4" ht="12.75">
      <c r="A200" s="1">
        <v>38030</v>
      </c>
      <c r="B200">
        <v>1142</v>
      </c>
      <c r="C200">
        <f t="shared" si="3"/>
        <v>558</v>
      </c>
      <c r="D200">
        <v>1700</v>
      </c>
    </row>
    <row r="201" spans="1:4" ht="12.75">
      <c r="A201" s="1">
        <v>38031</v>
      </c>
      <c r="B201">
        <v>1020</v>
      </c>
      <c r="C201">
        <f t="shared" si="3"/>
        <v>500</v>
      </c>
      <c r="D201">
        <v>1520</v>
      </c>
    </row>
    <row r="202" spans="1:4" ht="12.75">
      <c r="A202" s="1">
        <v>38032</v>
      </c>
      <c r="B202">
        <v>1040</v>
      </c>
      <c r="C202">
        <f t="shared" si="3"/>
        <v>580</v>
      </c>
      <c r="D202">
        <v>1620</v>
      </c>
    </row>
    <row r="203" spans="1:4" ht="12.75">
      <c r="A203" s="1">
        <v>38033</v>
      </c>
      <c r="B203">
        <v>1050</v>
      </c>
      <c r="C203">
        <f t="shared" si="3"/>
        <v>450</v>
      </c>
      <c r="D203">
        <v>1500</v>
      </c>
    </row>
    <row r="204" spans="1:4" ht="12.75">
      <c r="A204" s="1">
        <v>38034</v>
      </c>
      <c r="B204">
        <v>1060</v>
      </c>
      <c r="C204">
        <f t="shared" si="3"/>
        <v>485</v>
      </c>
      <c r="D204">
        <v>1545</v>
      </c>
    </row>
    <row r="205" spans="1:4" ht="12.75">
      <c r="A205" s="1">
        <v>38035</v>
      </c>
      <c r="B205">
        <v>1070</v>
      </c>
      <c r="C205">
        <f t="shared" si="3"/>
        <v>465</v>
      </c>
      <c r="D205">
        <v>1535</v>
      </c>
    </row>
    <row r="206" spans="1:4" ht="12.75">
      <c r="A206" s="1">
        <v>38036</v>
      </c>
      <c r="B206">
        <v>1005</v>
      </c>
      <c r="C206">
        <f t="shared" si="3"/>
        <v>550</v>
      </c>
      <c r="D206">
        <v>1555</v>
      </c>
    </row>
    <row r="207" spans="1:4" ht="12.75">
      <c r="A207" s="1">
        <v>38037</v>
      </c>
      <c r="B207">
        <v>970</v>
      </c>
      <c r="C207">
        <f t="shared" si="3"/>
        <v>430</v>
      </c>
      <c r="D207">
        <v>1400</v>
      </c>
    </row>
    <row r="208" spans="1:4" ht="12.75">
      <c r="A208" s="1">
        <v>38038</v>
      </c>
      <c r="B208">
        <v>1050</v>
      </c>
      <c r="C208">
        <f t="shared" si="3"/>
        <v>476</v>
      </c>
      <c r="D208">
        <v>1526</v>
      </c>
    </row>
    <row r="209" spans="1:4" ht="12.75">
      <c r="A209" s="1">
        <v>38039</v>
      </c>
      <c r="B209">
        <v>930</v>
      </c>
      <c r="C209">
        <f t="shared" si="3"/>
        <v>291</v>
      </c>
      <c r="D209">
        <v>1221</v>
      </c>
    </row>
    <row r="210" spans="1:4" ht="12.75">
      <c r="A210" s="1">
        <v>38040</v>
      </c>
      <c r="B210">
        <v>970</v>
      </c>
      <c r="C210">
        <f t="shared" si="3"/>
        <v>330</v>
      </c>
      <c r="D210">
        <v>1300</v>
      </c>
    </row>
    <row r="211" spans="1:4" ht="12.75">
      <c r="A211" s="1">
        <v>38041</v>
      </c>
      <c r="B211">
        <v>1025</v>
      </c>
      <c r="C211">
        <f t="shared" si="3"/>
        <v>375</v>
      </c>
      <c r="D211">
        <v>1400</v>
      </c>
    </row>
    <row r="212" spans="1:4" ht="12.75">
      <c r="A212" s="1">
        <v>38042</v>
      </c>
      <c r="B212">
        <v>1030</v>
      </c>
      <c r="C212">
        <f t="shared" si="3"/>
        <v>600</v>
      </c>
      <c r="D212">
        <v>1630</v>
      </c>
    </row>
    <row r="213" spans="1:4" ht="12.75">
      <c r="A213" s="1">
        <v>38043</v>
      </c>
      <c r="B213">
        <v>1090</v>
      </c>
      <c r="C213">
        <f t="shared" si="3"/>
        <v>370</v>
      </c>
      <c r="D213">
        <v>1460</v>
      </c>
    </row>
    <row r="214" spans="1:4" ht="12.75">
      <c r="A214" s="1">
        <v>38044</v>
      </c>
      <c r="B214">
        <v>1085</v>
      </c>
      <c r="C214">
        <f t="shared" si="3"/>
        <v>40</v>
      </c>
      <c r="D214">
        <v>1125</v>
      </c>
    </row>
    <row r="215" spans="1:4" ht="12.75">
      <c r="A215" s="1">
        <v>38045</v>
      </c>
      <c r="B215">
        <v>1085</v>
      </c>
      <c r="C215">
        <f t="shared" si="3"/>
        <v>385</v>
      </c>
      <c r="D215">
        <v>1470</v>
      </c>
    </row>
    <row r="216" spans="1:4" ht="12.75">
      <c r="A216" s="1">
        <v>38046</v>
      </c>
      <c r="B216">
        <v>1135</v>
      </c>
      <c r="C216">
        <f t="shared" si="3"/>
        <v>111</v>
      </c>
      <c r="D216">
        <v>1246</v>
      </c>
    </row>
    <row r="217" spans="1:4" ht="12.75">
      <c r="A217" s="1">
        <v>38047</v>
      </c>
      <c r="B217">
        <v>1095</v>
      </c>
      <c r="C217">
        <f t="shared" si="3"/>
        <v>205</v>
      </c>
      <c r="D217">
        <v>1300</v>
      </c>
    </row>
    <row r="218" spans="1:4" ht="12.75">
      <c r="A218" s="1">
        <v>38048</v>
      </c>
      <c r="B218">
        <v>1085</v>
      </c>
      <c r="C218">
        <f t="shared" si="3"/>
        <v>230</v>
      </c>
      <c r="D218">
        <v>1315</v>
      </c>
    </row>
    <row r="219" spans="1:4" ht="12.75">
      <c r="A219" s="1">
        <v>38049</v>
      </c>
      <c r="B219">
        <v>990</v>
      </c>
      <c r="C219">
        <f t="shared" si="3"/>
        <v>280</v>
      </c>
      <c r="D219">
        <v>1270</v>
      </c>
    </row>
    <row r="220" spans="1:4" ht="12.75">
      <c r="A220" s="1">
        <v>38050</v>
      </c>
      <c r="B220">
        <v>1120</v>
      </c>
      <c r="C220">
        <f t="shared" si="3"/>
        <v>230</v>
      </c>
      <c r="D220">
        <v>1350</v>
      </c>
    </row>
    <row r="221" ht="12.75">
      <c r="A221" s="1">
        <v>38051</v>
      </c>
    </row>
    <row r="222" ht="12.75">
      <c r="A222" s="1">
        <v>38052</v>
      </c>
    </row>
    <row r="223" ht="12.75">
      <c r="A223" s="1">
        <v>38053</v>
      </c>
    </row>
    <row r="224" ht="12.75">
      <c r="A224" s="1">
        <v>38054</v>
      </c>
    </row>
    <row r="225" ht="12.75">
      <c r="A225" s="1">
        <v>38055</v>
      </c>
    </row>
    <row r="226" ht="12.75">
      <c r="A226" s="1">
        <v>38056</v>
      </c>
    </row>
    <row r="227" ht="12.75">
      <c r="A227" s="1">
        <v>38057</v>
      </c>
    </row>
    <row r="228" ht="12.75">
      <c r="A228" s="1">
        <v>38058</v>
      </c>
    </row>
    <row r="229" ht="12.75">
      <c r="A229" s="1">
        <v>38059</v>
      </c>
    </row>
    <row r="230" ht="12.75">
      <c r="A230" s="1">
        <v>38060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5"/>
  <sheetViews>
    <sheetView workbookViewId="0" topLeftCell="AC1">
      <pane ySplit="2" topLeftCell="BM3" activePane="bottomLeft" state="frozen"/>
      <selection pane="topLeft" activeCell="A1" sqref="A1"/>
      <selection pane="bottomLeft" activeCell="N220" sqref="N220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0" t="s">
        <v>1</v>
      </c>
      <c r="C1" s="41"/>
      <c r="D1" s="41"/>
      <c r="E1" s="41"/>
      <c r="F1" s="41"/>
      <c r="G1" s="41"/>
      <c r="H1" s="41"/>
      <c r="I1" s="42"/>
      <c r="J1" s="43" t="s">
        <v>7</v>
      </c>
      <c r="K1" s="44"/>
      <c r="L1" s="44"/>
      <c r="M1" s="44"/>
      <c r="N1" s="23" t="s">
        <v>25</v>
      </c>
      <c r="O1" s="45" t="s">
        <v>12</v>
      </c>
      <c r="P1" s="40"/>
      <c r="Q1" s="40"/>
      <c r="R1" s="46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220">SUM(B151+C151+D151-J151)</f>
        <v>1238</v>
      </c>
      <c r="P151" s="10">
        <f aca="true" t="shared" si="13" ref="P151:P220">SUM(E151+J151+M151)</f>
        <v>1627</v>
      </c>
      <c r="Q151" s="10">
        <f aca="true" t="shared" si="14" ref="Q151:Q220">SUM(F151-M151)</f>
        <v>505</v>
      </c>
      <c r="R151" s="10">
        <f aca="true" t="shared" si="15" ref="R151:R220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220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220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8" ht="12.75">
      <c r="A199" s="16">
        <v>38029</v>
      </c>
      <c r="B199" s="4">
        <v>1709</v>
      </c>
      <c r="C199" s="4">
        <v>60</v>
      </c>
      <c r="D199" s="4">
        <v>76</v>
      </c>
      <c r="E199" s="4">
        <v>1375</v>
      </c>
      <c r="F199" s="4">
        <v>995</v>
      </c>
      <c r="G199" s="4">
        <f t="shared" si="16"/>
        <v>4215</v>
      </c>
      <c r="H199" s="4">
        <v>266</v>
      </c>
      <c r="I199" s="4">
        <f t="shared" si="17"/>
        <v>4481</v>
      </c>
      <c r="J199" s="4">
        <v>820</v>
      </c>
      <c r="M199" s="4">
        <v>250</v>
      </c>
      <c r="N199" s="29">
        <v>38029</v>
      </c>
      <c r="O199" s="4">
        <f t="shared" si="12"/>
        <v>1025</v>
      </c>
      <c r="P199" s="4">
        <f t="shared" si="13"/>
        <v>2445</v>
      </c>
      <c r="Q199" s="4">
        <f t="shared" si="14"/>
        <v>745</v>
      </c>
      <c r="R199" s="4">
        <f t="shared" si="15"/>
        <v>4215</v>
      </c>
    </row>
    <row r="200" spans="1:18" ht="12.75">
      <c r="A200" s="16">
        <v>38030</v>
      </c>
      <c r="B200" s="4">
        <v>1701</v>
      </c>
      <c r="C200" s="4">
        <v>60</v>
      </c>
      <c r="D200" s="4">
        <v>80</v>
      </c>
      <c r="E200" s="4">
        <v>1410</v>
      </c>
      <c r="F200" s="4">
        <v>971</v>
      </c>
      <c r="G200" s="4">
        <f t="shared" si="16"/>
        <v>4222</v>
      </c>
      <c r="H200" s="4">
        <v>266</v>
      </c>
      <c r="I200" s="4">
        <f t="shared" si="17"/>
        <v>4488</v>
      </c>
      <c r="J200" s="4">
        <v>850</v>
      </c>
      <c r="M200" s="4">
        <v>292</v>
      </c>
      <c r="N200" s="29">
        <v>38030</v>
      </c>
      <c r="O200" s="4">
        <f t="shared" si="12"/>
        <v>991</v>
      </c>
      <c r="P200" s="4">
        <f t="shared" si="13"/>
        <v>2552</v>
      </c>
      <c r="Q200" s="4">
        <f t="shared" si="14"/>
        <v>679</v>
      </c>
      <c r="R200" s="4">
        <f t="shared" si="15"/>
        <v>4222</v>
      </c>
    </row>
    <row r="201" spans="1:18" ht="12.75">
      <c r="A201" s="16">
        <v>38031</v>
      </c>
      <c r="B201" s="4">
        <v>1691</v>
      </c>
      <c r="C201" s="4">
        <v>0</v>
      </c>
      <c r="D201" s="4">
        <v>50</v>
      </c>
      <c r="E201" s="4">
        <v>1407</v>
      </c>
      <c r="F201" s="4">
        <v>656</v>
      </c>
      <c r="G201" s="4">
        <f t="shared" si="16"/>
        <v>3804</v>
      </c>
      <c r="H201" s="4">
        <v>266</v>
      </c>
      <c r="I201" s="4">
        <f t="shared" si="17"/>
        <v>4070</v>
      </c>
      <c r="J201" s="4">
        <v>800</v>
      </c>
      <c r="M201" s="4">
        <v>220</v>
      </c>
      <c r="N201" s="29">
        <v>38031</v>
      </c>
      <c r="O201" s="4">
        <f t="shared" si="12"/>
        <v>941</v>
      </c>
      <c r="P201" s="4">
        <f t="shared" si="13"/>
        <v>2427</v>
      </c>
      <c r="Q201" s="4">
        <f t="shared" si="14"/>
        <v>436</v>
      </c>
      <c r="R201" s="4">
        <f t="shared" si="15"/>
        <v>3804</v>
      </c>
    </row>
    <row r="202" spans="1:18" ht="12.75">
      <c r="A202" s="16">
        <v>38032</v>
      </c>
      <c r="B202" s="4">
        <v>1596</v>
      </c>
      <c r="C202" s="4">
        <v>60</v>
      </c>
      <c r="D202" s="4">
        <v>85</v>
      </c>
      <c r="E202" s="4">
        <v>1449</v>
      </c>
      <c r="F202" s="4">
        <v>868</v>
      </c>
      <c r="G202" s="4">
        <f t="shared" si="16"/>
        <v>4058</v>
      </c>
      <c r="H202" s="4">
        <v>266</v>
      </c>
      <c r="I202" s="4">
        <f t="shared" si="17"/>
        <v>4324</v>
      </c>
      <c r="J202" s="4">
        <v>815</v>
      </c>
      <c r="M202" s="4">
        <v>225</v>
      </c>
      <c r="N202" s="29">
        <v>38032</v>
      </c>
      <c r="O202" s="4">
        <f t="shared" si="12"/>
        <v>926</v>
      </c>
      <c r="P202" s="4">
        <f t="shared" si="13"/>
        <v>2489</v>
      </c>
      <c r="Q202" s="4">
        <f t="shared" si="14"/>
        <v>643</v>
      </c>
      <c r="R202" s="4">
        <f t="shared" si="15"/>
        <v>4058</v>
      </c>
    </row>
    <row r="203" spans="1:18" ht="12.75">
      <c r="A203" s="16">
        <v>38033</v>
      </c>
      <c r="B203" s="4">
        <v>1548</v>
      </c>
      <c r="C203" s="4">
        <v>55</v>
      </c>
      <c r="D203" s="4">
        <v>82</v>
      </c>
      <c r="E203" s="4">
        <v>1367</v>
      </c>
      <c r="F203" s="4">
        <v>948</v>
      </c>
      <c r="G203" s="4">
        <f t="shared" si="16"/>
        <v>4000</v>
      </c>
      <c r="H203" s="4">
        <v>266</v>
      </c>
      <c r="I203" s="4">
        <f t="shared" si="17"/>
        <v>4266</v>
      </c>
      <c r="J203" s="4">
        <v>810</v>
      </c>
      <c r="M203" s="4">
        <v>240</v>
      </c>
      <c r="N203" s="29">
        <v>38033</v>
      </c>
      <c r="O203" s="4">
        <f t="shared" si="12"/>
        <v>875</v>
      </c>
      <c r="P203" s="4">
        <f t="shared" si="13"/>
        <v>2417</v>
      </c>
      <c r="Q203" s="4">
        <f t="shared" si="14"/>
        <v>708</v>
      </c>
      <c r="R203" s="4">
        <f t="shared" si="15"/>
        <v>4000</v>
      </c>
    </row>
    <row r="204" spans="1:18" ht="12.75">
      <c r="A204" s="16">
        <v>38034</v>
      </c>
      <c r="B204" s="4">
        <v>1499</v>
      </c>
      <c r="C204" s="4">
        <v>55</v>
      </c>
      <c r="D204" s="4">
        <v>82</v>
      </c>
      <c r="E204" s="4">
        <v>1384</v>
      </c>
      <c r="F204" s="4">
        <v>911</v>
      </c>
      <c r="G204" s="4">
        <f t="shared" si="16"/>
        <v>3931</v>
      </c>
      <c r="H204" s="4">
        <v>266</v>
      </c>
      <c r="I204" s="4">
        <f t="shared" si="17"/>
        <v>4197</v>
      </c>
      <c r="J204" s="4">
        <v>850</v>
      </c>
      <c r="M204" s="4">
        <v>210</v>
      </c>
      <c r="N204" s="29">
        <v>38034</v>
      </c>
      <c r="O204" s="4">
        <f t="shared" si="12"/>
        <v>786</v>
      </c>
      <c r="P204" s="4">
        <f t="shared" si="13"/>
        <v>2444</v>
      </c>
      <c r="Q204" s="4">
        <f t="shared" si="14"/>
        <v>701</v>
      </c>
      <c r="R204" s="4">
        <f t="shared" si="15"/>
        <v>3931</v>
      </c>
    </row>
    <row r="205" spans="1:18" ht="12.75">
      <c r="A205" s="16">
        <v>38035</v>
      </c>
      <c r="B205" s="4">
        <v>1550</v>
      </c>
      <c r="C205" s="4">
        <v>60</v>
      </c>
      <c r="D205" s="4">
        <v>80</v>
      </c>
      <c r="E205" s="4">
        <v>1425</v>
      </c>
      <c r="F205" s="4">
        <v>891</v>
      </c>
      <c r="G205" s="4">
        <f t="shared" si="16"/>
        <v>4006</v>
      </c>
      <c r="H205" s="4">
        <v>266</v>
      </c>
      <c r="I205" s="4">
        <f t="shared" si="17"/>
        <v>4272</v>
      </c>
      <c r="J205" s="4">
        <v>820</v>
      </c>
      <c r="M205" s="4">
        <v>250</v>
      </c>
      <c r="N205" s="29">
        <v>38035</v>
      </c>
      <c r="O205" s="4">
        <f t="shared" si="12"/>
        <v>870</v>
      </c>
      <c r="P205" s="4">
        <f t="shared" si="13"/>
        <v>2495</v>
      </c>
      <c r="Q205" s="4">
        <f t="shared" si="14"/>
        <v>641</v>
      </c>
      <c r="R205" s="4">
        <f t="shared" si="15"/>
        <v>4006</v>
      </c>
    </row>
    <row r="206" spans="1:18" ht="12.75">
      <c r="A206" s="16">
        <v>38036</v>
      </c>
      <c r="B206" s="4">
        <v>1552</v>
      </c>
      <c r="C206" s="4">
        <v>60</v>
      </c>
      <c r="D206" s="4">
        <v>85</v>
      </c>
      <c r="E206" s="4">
        <v>1413</v>
      </c>
      <c r="F206" s="4">
        <v>906</v>
      </c>
      <c r="G206" s="4">
        <f t="shared" si="16"/>
        <v>4016</v>
      </c>
      <c r="H206" s="4">
        <v>266</v>
      </c>
      <c r="I206" s="4">
        <f t="shared" si="17"/>
        <v>4282</v>
      </c>
      <c r="J206" s="4">
        <v>805</v>
      </c>
      <c r="M206" s="4">
        <v>200</v>
      </c>
      <c r="N206" s="29">
        <v>38036</v>
      </c>
      <c r="O206" s="4">
        <f t="shared" si="12"/>
        <v>892</v>
      </c>
      <c r="P206" s="4">
        <f t="shared" si="13"/>
        <v>2418</v>
      </c>
      <c r="Q206" s="4">
        <f t="shared" si="14"/>
        <v>706</v>
      </c>
      <c r="R206" s="4">
        <f t="shared" si="15"/>
        <v>4016</v>
      </c>
    </row>
    <row r="207" spans="1:18" ht="12.75">
      <c r="A207" s="16">
        <v>38037</v>
      </c>
      <c r="B207" s="4">
        <v>1463</v>
      </c>
      <c r="C207" s="4">
        <v>60</v>
      </c>
      <c r="D207" s="4">
        <v>84</v>
      </c>
      <c r="E207" s="4">
        <v>1166</v>
      </c>
      <c r="F207" s="4">
        <v>943</v>
      </c>
      <c r="G207" s="4">
        <f t="shared" si="16"/>
        <v>3716</v>
      </c>
      <c r="H207" s="4">
        <v>266</v>
      </c>
      <c r="I207" s="4">
        <f t="shared" si="17"/>
        <v>3982</v>
      </c>
      <c r="J207" s="4">
        <v>750</v>
      </c>
      <c r="M207" s="4">
        <v>220</v>
      </c>
      <c r="N207" s="29">
        <v>38037</v>
      </c>
      <c r="O207" s="4">
        <f t="shared" si="12"/>
        <v>857</v>
      </c>
      <c r="P207" s="4">
        <f t="shared" si="13"/>
        <v>2136</v>
      </c>
      <c r="Q207" s="4">
        <f t="shared" si="14"/>
        <v>723</v>
      </c>
      <c r="R207" s="4">
        <f t="shared" si="15"/>
        <v>3716</v>
      </c>
    </row>
    <row r="208" spans="1:18" ht="12.75">
      <c r="A208" s="16">
        <v>38038</v>
      </c>
      <c r="B208" s="4">
        <v>1588</v>
      </c>
      <c r="C208" s="4">
        <v>10</v>
      </c>
      <c r="D208" s="4">
        <v>82</v>
      </c>
      <c r="E208" s="4">
        <v>1301</v>
      </c>
      <c r="F208" s="4">
        <v>945</v>
      </c>
      <c r="G208" s="4">
        <f t="shared" si="16"/>
        <v>3926</v>
      </c>
      <c r="H208" s="4">
        <v>266</v>
      </c>
      <c r="I208" s="4">
        <f t="shared" si="17"/>
        <v>4192</v>
      </c>
      <c r="J208" s="4">
        <v>850</v>
      </c>
      <c r="M208" s="4">
        <v>200</v>
      </c>
      <c r="N208" s="29">
        <v>38038</v>
      </c>
      <c r="O208" s="4">
        <f t="shared" si="12"/>
        <v>830</v>
      </c>
      <c r="P208" s="4">
        <f t="shared" si="13"/>
        <v>2351</v>
      </c>
      <c r="Q208" s="4">
        <f t="shared" si="14"/>
        <v>745</v>
      </c>
      <c r="R208" s="4">
        <f t="shared" si="15"/>
        <v>3926</v>
      </c>
    </row>
    <row r="209" spans="1:18" ht="12.75">
      <c r="A209" s="16">
        <v>38039</v>
      </c>
      <c r="B209" s="4">
        <v>1600</v>
      </c>
      <c r="C209" s="4">
        <v>60</v>
      </c>
      <c r="D209" s="4">
        <v>70</v>
      </c>
      <c r="E209" s="4">
        <v>1289</v>
      </c>
      <c r="F209" s="4">
        <v>881</v>
      </c>
      <c r="G209" s="4">
        <f t="shared" si="16"/>
        <v>3900</v>
      </c>
      <c r="H209" s="4">
        <v>266</v>
      </c>
      <c r="I209" s="4">
        <f t="shared" si="17"/>
        <v>4166</v>
      </c>
      <c r="J209" s="4">
        <v>780</v>
      </c>
      <c r="M209" s="4">
        <v>150</v>
      </c>
      <c r="N209" s="29">
        <v>38039</v>
      </c>
      <c r="O209" s="4">
        <f t="shared" si="12"/>
        <v>950</v>
      </c>
      <c r="P209" s="4">
        <f t="shared" si="13"/>
        <v>2219</v>
      </c>
      <c r="Q209" s="4">
        <f t="shared" si="14"/>
        <v>731</v>
      </c>
      <c r="R209" s="4">
        <f t="shared" si="15"/>
        <v>3900</v>
      </c>
    </row>
    <row r="210" spans="1:18" ht="12.75">
      <c r="A210" s="16">
        <v>38040</v>
      </c>
      <c r="B210" s="4">
        <v>1681</v>
      </c>
      <c r="C210" s="4">
        <v>60</v>
      </c>
      <c r="D210" s="4">
        <v>56</v>
      </c>
      <c r="E210" s="4">
        <v>1216</v>
      </c>
      <c r="F210" s="4">
        <v>732</v>
      </c>
      <c r="G210" s="4">
        <f t="shared" si="16"/>
        <v>3745</v>
      </c>
      <c r="H210" s="4">
        <v>266</v>
      </c>
      <c r="I210" s="4">
        <f t="shared" si="17"/>
        <v>4011</v>
      </c>
      <c r="J210" s="4">
        <v>845</v>
      </c>
      <c r="M210" s="4">
        <v>125</v>
      </c>
      <c r="N210" s="29">
        <v>38040</v>
      </c>
      <c r="O210" s="4">
        <f t="shared" si="12"/>
        <v>952</v>
      </c>
      <c r="P210" s="4">
        <f t="shared" si="13"/>
        <v>2186</v>
      </c>
      <c r="Q210" s="4">
        <f t="shared" si="14"/>
        <v>607</v>
      </c>
      <c r="R210" s="4">
        <f t="shared" si="15"/>
        <v>3745</v>
      </c>
    </row>
    <row r="211" spans="1:18" ht="12.75">
      <c r="A211" s="16">
        <v>38041</v>
      </c>
      <c r="B211" s="4">
        <v>1740</v>
      </c>
      <c r="C211" s="4">
        <v>60</v>
      </c>
      <c r="D211" s="4">
        <v>53</v>
      </c>
      <c r="E211" s="4">
        <v>1232</v>
      </c>
      <c r="F211" s="4">
        <v>941</v>
      </c>
      <c r="G211" s="4">
        <f t="shared" si="16"/>
        <v>4026</v>
      </c>
      <c r="H211" s="4">
        <v>266</v>
      </c>
      <c r="I211" s="4">
        <f t="shared" si="17"/>
        <v>4292</v>
      </c>
      <c r="J211" s="4">
        <v>810</v>
      </c>
      <c r="M211" s="4">
        <v>215</v>
      </c>
      <c r="N211" s="29">
        <v>38041</v>
      </c>
      <c r="O211" s="4">
        <f t="shared" si="12"/>
        <v>1043</v>
      </c>
      <c r="P211" s="4">
        <f t="shared" si="13"/>
        <v>2257</v>
      </c>
      <c r="Q211" s="4">
        <f t="shared" si="14"/>
        <v>726</v>
      </c>
      <c r="R211" s="4">
        <f t="shared" si="15"/>
        <v>4026</v>
      </c>
    </row>
    <row r="212" spans="1:18" ht="12.75">
      <c r="A212" s="16">
        <v>38042</v>
      </c>
      <c r="B212" s="4">
        <v>1704</v>
      </c>
      <c r="C212" s="4">
        <v>58</v>
      </c>
      <c r="D212" s="4">
        <v>82</v>
      </c>
      <c r="E212" s="4">
        <v>1258</v>
      </c>
      <c r="F212" s="4">
        <v>965</v>
      </c>
      <c r="G212" s="4">
        <f t="shared" si="16"/>
        <v>4067</v>
      </c>
      <c r="H212" s="4">
        <v>266</v>
      </c>
      <c r="I212" s="4">
        <f t="shared" si="17"/>
        <v>4333</v>
      </c>
      <c r="J212" s="4">
        <v>850</v>
      </c>
      <c r="M212" s="4">
        <v>180</v>
      </c>
      <c r="N212" s="29">
        <v>38042</v>
      </c>
      <c r="O212" s="4">
        <f t="shared" si="12"/>
        <v>994</v>
      </c>
      <c r="P212" s="4">
        <f t="shared" si="13"/>
        <v>2288</v>
      </c>
      <c r="Q212" s="4">
        <f t="shared" si="14"/>
        <v>785</v>
      </c>
      <c r="R212" s="4">
        <f t="shared" si="15"/>
        <v>4067</v>
      </c>
    </row>
    <row r="213" spans="1:18" ht="12.75">
      <c r="A213" s="16">
        <v>38043</v>
      </c>
      <c r="B213" s="4">
        <v>1737</v>
      </c>
      <c r="C213" s="4">
        <v>60</v>
      </c>
      <c r="D213" s="4">
        <v>80</v>
      </c>
      <c r="E213" s="4">
        <v>864</v>
      </c>
      <c r="F213" s="4">
        <v>1053</v>
      </c>
      <c r="G213" s="4">
        <f t="shared" si="16"/>
        <v>3794</v>
      </c>
      <c r="H213" s="4">
        <v>266</v>
      </c>
      <c r="I213" s="4">
        <f t="shared" si="17"/>
        <v>4060</v>
      </c>
      <c r="J213" s="4">
        <v>850</v>
      </c>
      <c r="M213" s="4">
        <v>240</v>
      </c>
      <c r="N213" s="29">
        <v>38043</v>
      </c>
      <c r="O213" s="4">
        <f t="shared" si="12"/>
        <v>1027</v>
      </c>
      <c r="P213" s="4">
        <f t="shared" si="13"/>
        <v>1954</v>
      </c>
      <c r="Q213" s="4">
        <f t="shared" si="14"/>
        <v>813</v>
      </c>
      <c r="R213" s="4">
        <f t="shared" si="15"/>
        <v>3794</v>
      </c>
    </row>
    <row r="214" spans="1:18" ht="12.75">
      <c r="A214" s="16">
        <v>38044</v>
      </c>
      <c r="B214" s="4">
        <v>1633</v>
      </c>
      <c r="C214" s="4">
        <v>60</v>
      </c>
      <c r="D214" s="4">
        <v>80</v>
      </c>
      <c r="E214" s="4">
        <v>960</v>
      </c>
      <c r="F214" s="4">
        <v>1025</v>
      </c>
      <c r="G214" s="4">
        <f t="shared" si="16"/>
        <v>3758</v>
      </c>
      <c r="H214" s="4">
        <v>266</v>
      </c>
      <c r="I214" s="4">
        <f t="shared" si="17"/>
        <v>4024</v>
      </c>
      <c r="J214" s="4">
        <v>815</v>
      </c>
      <c r="M214" s="4">
        <v>270</v>
      </c>
      <c r="N214" s="29">
        <v>38044</v>
      </c>
      <c r="O214" s="4">
        <f t="shared" si="12"/>
        <v>958</v>
      </c>
      <c r="P214" s="4">
        <f t="shared" si="13"/>
        <v>2045</v>
      </c>
      <c r="Q214" s="4">
        <f t="shared" si="14"/>
        <v>755</v>
      </c>
      <c r="R214" s="4">
        <f t="shared" si="15"/>
        <v>3758</v>
      </c>
    </row>
    <row r="215" spans="1:18" ht="12.75">
      <c r="A215" s="16">
        <v>38045</v>
      </c>
      <c r="B215" s="4">
        <v>1745</v>
      </c>
      <c r="C215" s="4">
        <v>60</v>
      </c>
      <c r="D215" s="4">
        <v>84</v>
      </c>
      <c r="E215" s="4">
        <v>983</v>
      </c>
      <c r="F215" s="4">
        <v>1049</v>
      </c>
      <c r="G215" s="4">
        <f t="shared" si="16"/>
        <v>3921</v>
      </c>
      <c r="H215" s="4">
        <v>266</v>
      </c>
      <c r="I215" s="4">
        <f t="shared" si="17"/>
        <v>4187</v>
      </c>
      <c r="J215" s="4">
        <v>810</v>
      </c>
      <c r="M215" s="4">
        <v>275</v>
      </c>
      <c r="N215" s="29">
        <v>38045</v>
      </c>
      <c r="O215" s="4">
        <f t="shared" si="12"/>
        <v>1079</v>
      </c>
      <c r="P215" s="4">
        <f t="shared" si="13"/>
        <v>2068</v>
      </c>
      <c r="Q215" s="4">
        <f t="shared" si="14"/>
        <v>774</v>
      </c>
      <c r="R215" s="4">
        <f t="shared" si="15"/>
        <v>3921</v>
      </c>
    </row>
    <row r="216" spans="1:18" ht="12.75">
      <c r="A216" s="16">
        <v>38046</v>
      </c>
      <c r="B216" s="4">
        <v>1613</v>
      </c>
      <c r="C216" s="4">
        <v>63</v>
      </c>
      <c r="D216" s="4">
        <v>82</v>
      </c>
      <c r="E216" s="4">
        <v>925</v>
      </c>
      <c r="F216" s="4">
        <v>987</v>
      </c>
      <c r="G216" s="4">
        <f t="shared" si="16"/>
        <v>3670</v>
      </c>
      <c r="H216" s="4">
        <v>266</v>
      </c>
      <c r="I216" s="4">
        <f t="shared" si="17"/>
        <v>3936</v>
      </c>
      <c r="J216" s="4">
        <v>850</v>
      </c>
      <c r="M216" s="4">
        <v>285</v>
      </c>
      <c r="N216" s="29">
        <v>38046</v>
      </c>
      <c r="O216" s="4">
        <f t="shared" si="12"/>
        <v>908</v>
      </c>
      <c r="P216" s="4">
        <f t="shared" si="13"/>
        <v>2060</v>
      </c>
      <c r="Q216" s="4">
        <f t="shared" si="14"/>
        <v>702</v>
      </c>
      <c r="R216" s="4">
        <f t="shared" si="15"/>
        <v>3670</v>
      </c>
    </row>
    <row r="217" spans="1:18" ht="12.75">
      <c r="A217" s="16">
        <v>38047</v>
      </c>
      <c r="B217" s="4">
        <v>1629</v>
      </c>
      <c r="C217" s="4">
        <v>60</v>
      </c>
      <c r="D217" s="4">
        <v>80</v>
      </c>
      <c r="E217" s="4">
        <v>984</v>
      </c>
      <c r="F217" s="4">
        <v>1040</v>
      </c>
      <c r="G217" s="4">
        <f t="shared" si="16"/>
        <v>3793</v>
      </c>
      <c r="H217" s="4">
        <v>266</v>
      </c>
      <c r="I217" s="4">
        <f t="shared" si="17"/>
        <v>4059</v>
      </c>
      <c r="J217" s="4">
        <v>840</v>
      </c>
      <c r="M217" s="4">
        <v>255</v>
      </c>
      <c r="N217" s="29">
        <v>38047</v>
      </c>
      <c r="O217" s="4">
        <f t="shared" si="12"/>
        <v>929</v>
      </c>
      <c r="P217" s="4">
        <f t="shared" si="13"/>
        <v>2079</v>
      </c>
      <c r="Q217" s="4">
        <f t="shared" si="14"/>
        <v>785</v>
      </c>
      <c r="R217" s="4">
        <f t="shared" si="15"/>
        <v>3793</v>
      </c>
    </row>
    <row r="218" spans="1:18" ht="12.75">
      <c r="A218" s="16">
        <v>38048</v>
      </c>
      <c r="B218" s="4">
        <v>1619</v>
      </c>
      <c r="C218" s="4">
        <v>60</v>
      </c>
      <c r="D218" s="4">
        <v>85</v>
      </c>
      <c r="E218" s="4">
        <v>880</v>
      </c>
      <c r="F218" s="4">
        <v>1035</v>
      </c>
      <c r="G218" s="4">
        <f t="shared" si="16"/>
        <v>3679</v>
      </c>
      <c r="H218" s="4">
        <v>266</v>
      </c>
      <c r="I218" s="4">
        <f t="shared" si="17"/>
        <v>3945</v>
      </c>
      <c r="J218" s="4">
        <v>820</v>
      </c>
      <c r="M218" s="4">
        <v>265</v>
      </c>
      <c r="N218" s="29">
        <v>38048</v>
      </c>
      <c r="O218" s="4">
        <f t="shared" si="12"/>
        <v>944</v>
      </c>
      <c r="P218" s="4">
        <f t="shared" si="13"/>
        <v>1965</v>
      </c>
      <c r="Q218" s="4">
        <f t="shared" si="14"/>
        <v>770</v>
      </c>
      <c r="R218" s="4">
        <f t="shared" si="15"/>
        <v>3679</v>
      </c>
    </row>
    <row r="219" spans="1:18" ht="12.75">
      <c r="A219" s="16">
        <v>38049</v>
      </c>
      <c r="B219" s="4">
        <v>1429</v>
      </c>
      <c r="C219" s="4">
        <v>60</v>
      </c>
      <c r="D219" s="4">
        <v>80</v>
      </c>
      <c r="E219" s="4">
        <v>1066</v>
      </c>
      <c r="F219" s="4">
        <v>1022</v>
      </c>
      <c r="G219" s="4">
        <f t="shared" si="16"/>
        <v>3657</v>
      </c>
      <c r="H219" s="4">
        <v>266</v>
      </c>
      <c r="I219" s="4">
        <f t="shared" si="17"/>
        <v>3923</v>
      </c>
      <c r="J219" s="4">
        <v>740</v>
      </c>
      <c r="M219" s="4">
        <v>250</v>
      </c>
      <c r="N219" s="29">
        <v>38049</v>
      </c>
      <c r="O219" s="4">
        <f t="shared" si="12"/>
        <v>829</v>
      </c>
      <c r="P219" s="4">
        <f t="shared" si="13"/>
        <v>2056</v>
      </c>
      <c r="Q219" s="4">
        <f t="shared" si="14"/>
        <v>772</v>
      </c>
      <c r="R219" s="4">
        <f t="shared" si="15"/>
        <v>3657</v>
      </c>
    </row>
    <row r="220" spans="1:18" ht="12.75">
      <c r="A220" s="16">
        <v>38050</v>
      </c>
      <c r="B220" s="4">
        <v>1563</v>
      </c>
      <c r="C220" s="4">
        <v>60</v>
      </c>
      <c r="D220" s="4">
        <v>80</v>
      </c>
      <c r="E220" s="4">
        <v>897</v>
      </c>
      <c r="F220" s="4">
        <v>908</v>
      </c>
      <c r="G220" s="4">
        <f t="shared" si="16"/>
        <v>3508</v>
      </c>
      <c r="H220" s="4">
        <v>266</v>
      </c>
      <c r="I220" s="4">
        <f t="shared" si="17"/>
        <v>3774</v>
      </c>
      <c r="J220" s="4">
        <v>850</v>
      </c>
      <c r="M220" s="4">
        <v>270</v>
      </c>
      <c r="N220" s="29">
        <v>38050</v>
      </c>
      <c r="O220" s="4">
        <f t="shared" si="12"/>
        <v>853</v>
      </c>
      <c r="P220" s="4">
        <f t="shared" si="13"/>
        <v>2017</v>
      </c>
      <c r="Q220" s="4">
        <f t="shared" si="14"/>
        <v>638</v>
      </c>
      <c r="R220" s="4">
        <f t="shared" si="15"/>
        <v>3508</v>
      </c>
    </row>
    <row r="221" spans="1:14" ht="12.75">
      <c r="A221" s="16">
        <v>38051</v>
      </c>
      <c r="N221" s="29">
        <v>38051</v>
      </c>
    </row>
    <row r="222" spans="1:14" ht="12.75">
      <c r="A222" s="16">
        <v>38052</v>
      </c>
      <c r="N222" s="29">
        <v>38052</v>
      </c>
    </row>
    <row r="223" spans="1:14" ht="12.75">
      <c r="A223" s="16">
        <v>38053</v>
      </c>
      <c r="N223" s="29">
        <v>38053</v>
      </c>
    </row>
    <row r="224" spans="1:14" ht="12.75">
      <c r="A224" s="16">
        <v>38054</v>
      </c>
      <c r="N224" s="29">
        <v>38054</v>
      </c>
    </row>
    <row r="225" spans="1:14" ht="12.75">
      <c r="A225" s="16">
        <v>38055</v>
      </c>
      <c r="N225" s="29">
        <v>38055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2004-03-05T09:48:19Z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