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activeTab="2"/>
  </bookViews>
  <sheets>
    <sheet name="Peak Generation" sheetId="1" r:id="rId1"/>
    <sheet name="Baghdad Power" sheetId="2" r:id="rId2"/>
    <sheet name="N-C-S Consump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<sst xmlns="http://schemas.openxmlformats.org/spreadsheetml/2006/main" count="133" uniqueCount="34">
  <si>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</si>
  <si>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</si>
  <si>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</si>
  <si>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</si>
  <si>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</si>
  <si>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</si>
  <si>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</si>
  <si>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</si>
  <si>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</si>
  <si>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</si>
  <si>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</si>
  <si>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</si>
  <si>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</si>
  <si>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</si>
  <si>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</si>
  <si>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</si>
  <si>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</si>
  <si>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</si>
  <si>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</si>
  <si>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</si>
  <si>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</si>
  <si>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</si>
  <si>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</si>
  <si>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</si>
  <si>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</si>
  <si>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</si>
  <si>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</si>
  <si>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</si>
  <si>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</si>
  <si>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</si>
  <si>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</si>
  <si>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18 JANUARY</t>
  </si>
  <si>
    <t>DATE OF REPORT:19 JANUARY</t>
  </si>
  <si>
    <t>DATE OF REPORT: 19 JANUARY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</si>
</sst>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Generation'!$C$102:$C$180</c:f>
              <c:strCache/>
            </c:strRef>
          </c:cat>
          <c:val>
            <c:numRef>
              <c:f>'Peak Generation'!$D$102:$D$180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Generation'!$C$102:$C$180</c:f>
              <c:strCache/>
            </c:strRef>
          </c:cat>
          <c:val>
            <c:numRef>
              <c:f>'Peak Generation'!$E$102:$E$180</c:f>
              <c:numCache/>
            </c:numRef>
          </c:val>
          <c:smooth val="0"/>
        </c:ser>
        <c:axId val="59210390"/>
        <c:axId val="63131463"/>
      </c:lineChart>
      <c:dateAx>
        <c:axId val="59210390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131463"/>
        <c:crosses val="autoZero"/>
        <c:auto val="0"/>
        <c:noMultiLvlLbl val="0"/>
      </c:dateAx>
      <c:valAx>
        <c:axId val="63131463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10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Generation'!$C$107:$C$185</c:f>
              <c:strCache/>
            </c:strRef>
          </c:cat>
          <c:val>
            <c:numRef>
              <c:f>'Peak Generation'!$F$107:$F$185</c:f>
              <c:numCache/>
            </c:numRef>
          </c:val>
          <c:smooth val="0"/>
        </c:ser>
        <c:ser>
          <c:idx val="3"/>
          <c:order val="1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Generation'!$C$107:$C$185</c:f>
              <c:strCache/>
            </c:strRef>
          </c:cat>
          <c:val>
            <c:numRef>
              <c:f>'Peak Generation'!$G$107:$G$185</c:f>
              <c:numCache/>
            </c:numRef>
          </c:val>
          <c:smooth val="0"/>
        </c:ser>
        <c:axId val="31312256"/>
        <c:axId val="13374849"/>
      </c:lineChart>
      <c:dateAx>
        <c:axId val="31312256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374849"/>
        <c:crosses val="autoZero"/>
        <c:auto val="0"/>
        <c:noMultiLvlLbl val="0"/>
      </c:dateAx>
      <c:valAx>
        <c:axId val="13374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12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8"/>
          <c:y val="0.89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Power'!$A$91:$A$189</c:f>
              <c:strCache/>
            </c:strRef>
          </c:cat>
          <c:val>
            <c:numRef>
              <c:f>'Baghdad Power'!$B$91:$B$189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Power'!$A$91:$A$189</c:f>
              <c:strCache/>
            </c:strRef>
          </c:cat>
          <c:val>
            <c:numRef>
              <c:f>'Baghdad Power'!$C$91:$C$189</c:f>
              <c:numCache/>
            </c:numRef>
          </c:val>
        </c:ser>
        <c:overlap val="100"/>
        <c:axId val="53264778"/>
        <c:axId val="9620955"/>
      </c:barChart>
      <c:dateAx>
        <c:axId val="53264778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9620955"/>
        <c:crosses val="autoZero"/>
        <c:auto val="0"/>
        <c:noMultiLvlLbl val="0"/>
      </c:dateAx>
      <c:valAx>
        <c:axId val="9620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64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Consumption'!$N$68:$N$192</c:f>
              <c:strCache/>
            </c:strRef>
          </c:cat>
          <c:val>
            <c:numRef>
              <c:f>'N-C-S Consumption'!$O$68:$O$192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Consumption'!$N$68:$N$192</c:f>
              <c:strCache/>
            </c:strRef>
          </c:cat>
          <c:val>
            <c:numRef>
              <c:f>'N-C-S Consumption'!$P$68:$P$192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Consumption'!$N$68:$N$192</c:f>
              <c:strCache/>
            </c:strRef>
          </c:cat>
          <c:val>
            <c:numRef>
              <c:f>'N-C-S Consumption'!$Q$68:$Q$192</c:f>
              <c:numCache/>
            </c:numRef>
          </c:val>
        </c:ser>
        <c:overlap val="100"/>
        <c:axId val="19479732"/>
        <c:axId val="41099861"/>
      </c:barChart>
      <c:dateAx>
        <c:axId val="19479732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41099861"/>
        <c:crosses val="autoZero"/>
        <c:auto val="0"/>
        <c:noMultiLvlLbl val="0"/>
      </c:dateAx>
      <c:valAx>
        <c:axId val="41099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79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view="pageBreakPreview" zoomScaleSheetLayoutView="100" workbookViewId="0" topLeftCell="A1">
      <pane ySplit="3" topLeftCell="BM5" activePane="bottomLeft" state="frozen"/>
      <selection pane="topLeft" activeCell="D1" sqref="D1"/>
      <selection pane="bottomLeft" activeCell="Q46" sqref="Q46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1308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1563</v>
      </c>
      <c r="C10" s="1">
        <v>37840</v>
      </c>
      <c r="D10">
        <v>3346</v>
      </c>
      <c r="E10">
        <f aca="true" t="shared" si="0" ref="E10:E74">AVERAGE(D4:D10)</f>
        <v>3242.4285714285716</v>
      </c>
      <c r="F10" s="4">
        <v>75112</v>
      </c>
      <c r="G10">
        <f aca="true" t="shared" si="1" ref="G10:G58">AVERAGE(F4:F10)</f>
        <v>72092.14285714286</v>
      </c>
    </row>
    <row r="11" spans="1:7" ht="12.75">
      <c r="A11" t="s">
        <v>6</v>
      </c>
      <c r="B11">
        <v>759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3770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77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3847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480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165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1375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t="shared" si="0"/>
        <v>3391.714285714286</v>
      </c>
      <c r="F42" s="4">
        <v>75175</v>
      </c>
      <c r="G42">
        <f t="shared" si="1"/>
        <v>74548.28571428571</v>
      </c>
    </row>
    <row r="43" spans="3:7" ht="12.75">
      <c r="C43" s="1">
        <v>37873</v>
      </c>
      <c r="D43">
        <v>3579</v>
      </c>
      <c r="E43">
        <f t="shared" si="0"/>
        <v>3414.4285714285716</v>
      </c>
      <c r="F43" s="4">
        <v>77295</v>
      </c>
      <c r="G43">
        <f t="shared" si="1"/>
        <v>74703.57142857143</v>
      </c>
    </row>
    <row r="44" spans="3:7" ht="12.75">
      <c r="C44" s="1">
        <v>37874</v>
      </c>
      <c r="D44">
        <v>3430</v>
      </c>
      <c r="E44">
        <f t="shared" si="0"/>
        <v>3438.714285714286</v>
      </c>
      <c r="F44" s="4">
        <v>76852</v>
      </c>
      <c r="G44">
        <f t="shared" si="1"/>
        <v>75069.85714285714</v>
      </c>
    </row>
    <row r="45" spans="3:7" ht="12.75">
      <c r="C45" s="1">
        <v>37875</v>
      </c>
      <c r="D45">
        <v>3362</v>
      </c>
      <c r="E45">
        <f t="shared" si="0"/>
        <v>3443.4285714285716</v>
      </c>
      <c r="F45" s="4">
        <v>74198</v>
      </c>
      <c r="G45">
        <f t="shared" si="1"/>
        <v>75466.42857142857</v>
      </c>
    </row>
    <row r="46" spans="3:7" ht="12.75">
      <c r="C46" s="1">
        <v>37876</v>
      </c>
      <c r="D46">
        <v>3340</v>
      </c>
      <c r="E46">
        <f t="shared" si="0"/>
        <v>3440.285714285714</v>
      </c>
      <c r="F46" s="4">
        <v>73306</v>
      </c>
      <c r="G46">
        <f t="shared" si="1"/>
        <v>75382</v>
      </c>
    </row>
    <row r="47" spans="3:7" ht="12.75">
      <c r="C47" s="1">
        <v>37877</v>
      </c>
      <c r="D47">
        <v>3271</v>
      </c>
      <c r="E47">
        <f t="shared" si="0"/>
        <v>3423.1428571428573</v>
      </c>
      <c r="F47" s="4">
        <v>70076</v>
      </c>
      <c r="G47">
        <f t="shared" si="1"/>
        <v>74706.85714285714</v>
      </c>
    </row>
    <row r="48" spans="3:7" ht="12.75">
      <c r="C48" s="1">
        <v>37878</v>
      </c>
      <c r="D48">
        <v>3526</v>
      </c>
      <c r="E48">
        <f t="shared" si="0"/>
        <v>3432.5714285714284</v>
      </c>
      <c r="F48" s="4">
        <v>71808</v>
      </c>
      <c r="G48">
        <f t="shared" si="1"/>
        <v>74101.42857142857</v>
      </c>
    </row>
    <row r="49" spans="3:7" ht="12.75">
      <c r="C49" s="1">
        <v>37879</v>
      </c>
      <c r="D49">
        <v>3453</v>
      </c>
      <c r="E49">
        <f t="shared" si="0"/>
        <v>3423</v>
      </c>
      <c r="F49" s="4">
        <v>73705</v>
      </c>
      <c r="G49">
        <f t="shared" si="1"/>
        <v>73891.42857142857</v>
      </c>
    </row>
    <row r="50" spans="3:7" ht="12.75">
      <c r="C50" s="1">
        <v>37880</v>
      </c>
      <c r="D50">
        <v>3305</v>
      </c>
      <c r="E50">
        <f t="shared" si="0"/>
        <v>3383.8571428571427</v>
      </c>
      <c r="F50" s="4">
        <v>65379</v>
      </c>
      <c r="G50">
        <f t="shared" si="1"/>
        <v>72189.14285714286</v>
      </c>
    </row>
    <row r="51" spans="3:7" ht="12.75">
      <c r="C51" s="1">
        <v>37881</v>
      </c>
      <c r="D51">
        <v>3466</v>
      </c>
      <c r="E51">
        <f t="shared" si="0"/>
        <v>3389</v>
      </c>
      <c r="F51">
        <v>67068</v>
      </c>
      <c r="G51">
        <f t="shared" si="1"/>
        <v>70791.42857142857</v>
      </c>
    </row>
    <row r="52" spans="3:7" ht="12.75">
      <c r="C52" s="1">
        <v>37882</v>
      </c>
      <c r="D52">
        <v>3175</v>
      </c>
      <c r="E52">
        <f t="shared" si="0"/>
        <v>3362.285714285714</v>
      </c>
      <c r="F52">
        <v>74788</v>
      </c>
      <c r="G52">
        <f t="shared" si="1"/>
        <v>70875.71428571429</v>
      </c>
    </row>
    <row r="53" spans="3:7" ht="12.75">
      <c r="C53" s="1">
        <v>37883</v>
      </c>
      <c r="D53">
        <v>3500</v>
      </c>
      <c r="E53">
        <f t="shared" si="0"/>
        <v>3385.1428571428573</v>
      </c>
      <c r="F53">
        <v>73704</v>
      </c>
      <c r="G53">
        <f t="shared" si="1"/>
        <v>70932.57142857143</v>
      </c>
    </row>
    <row r="54" spans="3:7" ht="12.75">
      <c r="C54" s="1">
        <v>37884</v>
      </c>
      <c r="D54">
        <v>3250</v>
      </c>
      <c r="E54">
        <f t="shared" si="0"/>
        <v>3382.1428571428573</v>
      </c>
      <c r="F54">
        <v>76636</v>
      </c>
      <c r="G54">
        <f t="shared" si="1"/>
        <v>71869.71428571429</v>
      </c>
    </row>
    <row r="55" spans="3:7" ht="12.75">
      <c r="C55" s="1">
        <v>37885</v>
      </c>
      <c r="D55">
        <v>3668</v>
      </c>
      <c r="E55">
        <f t="shared" si="0"/>
        <v>3402.4285714285716</v>
      </c>
      <c r="F55">
        <v>81463</v>
      </c>
      <c r="G55">
        <f t="shared" si="1"/>
        <v>73249</v>
      </c>
    </row>
    <row r="56" spans="3:7" ht="12.75">
      <c r="C56" s="1">
        <v>37886</v>
      </c>
      <c r="D56">
        <v>3771</v>
      </c>
      <c r="E56">
        <f t="shared" si="0"/>
        <v>3447.8571428571427</v>
      </c>
      <c r="F56">
        <v>75813</v>
      </c>
      <c r="G56">
        <f t="shared" si="1"/>
        <v>73550.14285714286</v>
      </c>
    </row>
    <row r="57" spans="3:7" ht="12.75">
      <c r="C57" s="1">
        <v>37887</v>
      </c>
      <c r="D57">
        <v>3652</v>
      </c>
      <c r="E57">
        <f t="shared" si="0"/>
        <v>3497.4285714285716</v>
      </c>
      <c r="F57">
        <v>74018</v>
      </c>
      <c r="G57">
        <f t="shared" si="1"/>
        <v>74784.28571428571</v>
      </c>
    </row>
    <row r="58" spans="3:7" ht="12.75">
      <c r="C58" s="1">
        <v>37888</v>
      </c>
      <c r="D58">
        <v>3535</v>
      </c>
      <c r="E58">
        <f t="shared" si="0"/>
        <v>3507.285714285714</v>
      </c>
      <c r="F58">
        <v>79343</v>
      </c>
      <c r="G58">
        <f t="shared" si="1"/>
        <v>76537.85714285714</v>
      </c>
    </row>
    <row r="59" spans="3:7" ht="12.75">
      <c r="C59" s="1">
        <v>37889</v>
      </c>
      <c r="D59">
        <v>3407</v>
      </c>
      <c r="E59">
        <f t="shared" si="0"/>
        <v>3540.4285714285716</v>
      </c>
      <c r="F59" s="3">
        <v>74428</v>
      </c>
      <c r="G59">
        <f>AVERAGE(F53:F59)</f>
        <v>76486.42857142857</v>
      </c>
    </row>
    <row r="60" spans="3:7" ht="12.75">
      <c r="C60" s="1">
        <v>37890</v>
      </c>
      <c r="D60">
        <v>3624</v>
      </c>
      <c r="E60">
        <f t="shared" si="0"/>
        <v>3558.1428571428573</v>
      </c>
      <c r="F60">
        <v>73438</v>
      </c>
      <c r="G60">
        <f aca="true" t="shared" si="2" ref="G60:G93">AVERAGE(F54:F60)</f>
        <v>76448.42857142857</v>
      </c>
    </row>
    <row r="61" spans="3:7" ht="12.75">
      <c r="C61" s="1">
        <v>37891</v>
      </c>
      <c r="D61">
        <v>3939</v>
      </c>
      <c r="E61">
        <f t="shared" si="0"/>
        <v>3656.5714285714284</v>
      </c>
      <c r="F61" s="3">
        <v>75664</v>
      </c>
      <c r="G61">
        <f t="shared" si="2"/>
        <v>76309.57142857143</v>
      </c>
    </row>
    <row r="62" spans="3:7" ht="12.75">
      <c r="C62" s="1">
        <v>37892</v>
      </c>
      <c r="D62">
        <v>3895</v>
      </c>
      <c r="E62">
        <f t="shared" si="0"/>
        <v>3689</v>
      </c>
      <c r="F62">
        <v>78568</v>
      </c>
      <c r="G62">
        <f t="shared" si="2"/>
        <v>75896</v>
      </c>
    </row>
    <row r="63" spans="3:7" ht="12.75">
      <c r="C63" s="1">
        <v>37893</v>
      </c>
      <c r="D63">
        <v>3850</v>
      </c>
      <c r="E63">
        <f t="shared" si="0"/>
        <v>3700.285714285714</v>
      </c>
      <c r="F63">
        <v>79177</v>
      </c>
      <c r="G63">
        <f t="shared" si="2"/>
        <v>76376.57142857143</v>
      </c>
    </row>
    <row r="64" spans="3:7" ht="12.75">
      <c r="C64" s="1">
        <v>37894</v>
      </c>
      <c r="D64">
        <v>3932</v>
      </c>
      <c r="E64">
        <f t="shared" si="0"/>
        <v>3740.285714285714</v>
      </c>
      <c r="F64">
        <v>80637</v>
      </c>
      <c r="G64">
        <f t="shared" si="2"/>
        <v>77322.14285714286</v>
      </c>
    </row>
    <row r="65" spans="3:7" ht="12.75">
      <c r="C65" s="1">
        <v>37895</v>
      </c>
      <c r="D65">
        <v>4217</v>
      </c>
      <c r="E65">
        <f t="shared" si="0"/>
        <v>3837.714285714286</v>
      </c>
      <c r="F65">
        <v>82745</v>
      </c>
      <c r="G65">
        <f t="shared" si="2"/>
        <v>77808.14285714286</v>
      </c>
    </row>
    <row r="66" spans="3:7" ht="12.75">
      <c r="C66" s="1">
        <v>37896</v>
      </c>
      <c r="D66">
        <v>4077</v>
      </c>
      <c r="E66">
        <f t="shared" si="0"/>
        <v>3933.4285714285716</v>
      </c>
      <c r="F66">
        <v>79676</v>
      </c>
      <c r="G66">
        <f t="shared" si="2"/>
        <v>78557.85714285714</v>
      </c>
    </row>
    <row r="67" spans="3:7" ht="12.75">
      <c r="C67" s="1">
        <v>37897</v>
      </c>
      <c r="D67">
        <v>3886</v>
      </c>
      <c r="E67">
        <f t="shared" si="0"/>
        <v>3970.8571428571427</v>
      </c>
      <c r="F67">
        <v>81589</v>
      </c>
      <c r="G67">
        <f t="shared" si="2"/>
        <v>79722.28571428571</v>
      </c>
    </row>
    <row r="68" spans="3:7" ht="12.75">
      <c r="C68" s="1">
        <v>37898</v>
      </c>
      <c r="D68">
        <v>4207</v>
      </c>
      <c r="E68">
        <f t="shared" si="0"/>
        <v>4009.1428571428573</v>
      </c>
      <c r="F68">
        <v>79393</v>
      </c>
      <c r="G68">
        <f t="shared" si="2"/>
        <v>80255</v>
      </c>
    </row>
    <row r="69" spans="3:7" ht="12.75">
      <c r="C69" s="1">
        <v>37899</v>
      </c>
      <c r="D69">
        <v>4417</v>
      </c>
      <c r="E69">
        <f t="shared" si="0"/>
        <v>4083.714285714286</v>
      </c>
      <c r="F69">
        <v>83984</v>
      </c>
      <c r="G69">
        <f t="shared" si="2"/>
        <v>81028.71428571429</v>
      </c>
    </row>
    <row r="70" spans="3:7" ht="12.75">
      <c r="C70" s="1">
        <v>37900</v>
      </c>
      <c r="D70">
        <v>4518</v>
      </c>
      <c r="E70">
        <f t="shared" si="0"/>
        <v>4179.142857142857</v>
      </c>
      <c r="F70">
        <v>85921</v>
      </c>
      <c r="G70">
        <f t="shared" si="2"/>
        <v>81992.14285714286</v>
      </c>
    </row>
    <row r="71" spans="3:7" ht="12.75">
      <c r="C71" s="1">
        <v>37901</v>
      </c>
      <c r="D71">
        <v>4237</v>
      </c>
      <c r="E71">
        <f t="shared" si="0"/>
        <v>4222.714285714285</v>
      </c>
      <c r="F71">
        <v>85695</v>
      </c>
      <c r="G71">
        <f t="shared" si="2"/>
        <v>82714.71428571429</v>
      </c>
    </row>
    <row r="72" spans="3:7" ht="12.75">
      <c r="C72" s="1">
        <v>37902</v>
      </c>
      <c r="D72">
        <v>4072</v>
      </c>
      <c r="E72">
        <f t="shared" si="0"/>
        <v>4202</v>
      </c>
      <c r="F72">
        <v>81515</v>
      </c>
      <c r="G72">
        <f t="shared" si="2"/>
        <v>82539</v>
      </c>
    </row>
    <row r="73" spans="3:7" ht="12.75">
      <c r="C73" s="1">
        <v>37903</v>
      </c>
      <c r="D73">
        <v>4167</v>
      </c>
      <c r="E73">
        <f t="shared" si="0"/>
        <v>4214.857142857143</v>
      </c>
      <c r="F73">
        <v>88986</v>
      </c>
      <c r="G73">
        <f t="shared" si="2"/>
        <v>83869</v>
      </c>
    </row>
    <row r="74" spans="3:7" ht="12.75">
      <c r="C74" s="1">
        <v>37904</v>
      </c>
      <c r="D74">
        <v>4090</v>
      </c>
      <c r="E74">
        <f t="shared" si="0"/>
        <v>4244</v>
      </c>
      <c r="F74">
        <v>82070</v>
      </c>
      <c r="G74">
        <f t="shared" si="2"/>
        <v>83937.71428571429</v>
      </c>
    </row>
    <row r="75" spans="3:7" ht="12.75">
      <c r="C75" s="1">
        <v>37905</v>
      </c>
      <c r="D75">
        <v>4138</v>
      </c>
      <c r="E75">
        <f aca="true" t="shared" si="3" ref="E75:E86">AVERAGE(D69:D75)</f>
        <v>4234.142857142857</v>
      </c>
      <c r="F75">
        <v>80632</v>
      </c>
      <c r="G75">
        <f t="shared" si="2"/>
        <v>84114.71428571429</v>
      </c>
    </row>
    <row r="76" spans="3:7" ht="12.75">
      <c r="C76" s="1">
        <v>37906</v>
      </c>
      <c r="D76">
        <v>3948</v>
      </c>
      <c r="E76">
        <f t="shared" si="3"/>
        <v>4167.142857142857</v>
      </c>
      <c r="F76">
        <v>74853</v>
      </c>
      <c r="G76">
        <f t="shared" si="2"/>
        <v>82810.28571428571</v>
      </c>
    </row>
    <row r="77" spans="3:7" ht="12.75">
      <c r="C77" s="1">
        <v>37907</v>
      </c>
      <c r="D77">
        <v>3947</v>
      </c>
      <c r="E77">
        <f t="shared" si="3"/>
        <v>4085.5714285714284</v>
      </c>
      <c r="F77">
        <v>75813</v>
      </c>
      <c r="G77">
        <f t="shared" si="2"/>
        <v>81366.28571428571</v>
      </c>
    </row>
    <row r="78" spans="3:7" ht="12.75">
      <c r="C78" s="1">
        <v>37908</v>
      </c>
      <c r="D78">
        <v>4070</v>
      </c>
      <c r="E78">
        <f t="shared" si="3"/>
        <v>4061.714285714286</v>
      </c>
      <c r="F78">
        <v>78574</v>
      </c>
      <c r="G78">
        <f t="shared" si="2"/>
        <v>80349</v>
      </c>
    </row>
    <row r="79" spans="3:7" ht="12.75">
      <c r="C79" s="1">
        <v>37909</v>
      </c>
      <c r="D79">
        <v>3713</v>
      </c>
      <c r="E79">
        <f t="shared" si="3"/>
        <v>4010.4285714285716</v>
      </c>
      <c r="F79">
        <v>71682</v>
      </c>
      <c r="G79">
        <f t="shared" si="2"/>
        <v>78944.28571428571</v>
      </c>
    </row>
    <row r="80" spans="3:7" ht="12.75">
      <c r="C80" s="1">
        <v>37910</v>
      </c>
      <c r="D80">
        <v>3777</v>
      </c>
      <c r="E80">
        <f t="shared" si="3"/>
        <v>3954.714285714286</v>
      </c>
      <c r="F80">
        <v>76304</v>
      </c>
      <c r="G80">
        <f t="shared" si="2"/>
        <v>77132.57142857143</v>
      </c>
    </row>
    <row r="81" spans="3:7" ht="12.75">
      <c r="C81" s="1">
        <v>37911</v>
      </c>
      <c r="D81">
        <v>3977</v>
      </c>
      <c r="E81">
        <f t="shared" si="3"/>
        <v>3938.5714285714284</v>
      </c>
      <c r="F81">
        <v>79017</v>
      </c>
      <c r="G81">
        <f t="shared" si="2"/>
        <v>76696.42857142857</v>
      </c>
    </row>
    <row r="82" spans="3:7" ht="12.75">
      <c r="C82" s="1">
        <v>37912</v>
      </c>
      <c r="D82">
        <v>3916</v>
      </c>
      <c r="E82">
        <f t="shared" si="3"/>
        <v>3906.8571428571427</v>
      </c>
      <c r="F82">
        <v>81981</v>
      </c>
      <c r="G82">
        <f t="shared" si="2"/>
        <v>76889.14285714286</v>
      </c>
    </row>
    <row r="83" spans="3:7" ht="12.75">
      <c r="C83" s="1">
        <v>37913</v>
      </c>
      <c r="D83">
        <v>3837</v>
      </c>
      <c r="E83">
        <f t="shared" si="3"/>
        <v>3891</v>
      </c>
      <c r="F83">
        <v>77441</v>
      </c>
      <c r="G83">
        <f t="shared" si="2"/>
        <v>77258.85714285714</v>
      </c>
    </row>
    <row r="84" spans="3:7" ht="12.75">
      <c r="C84" s="1">
        <v>37914</v>
      </c>
      <c r="D84">
        <v>3359</v>
      </c>
      <c r="E84">
        <f t="shared" si="3"/>
        <v>3807</v>
      </c>
      <c r="F84">
        <v>76847</v>
      </c>
      <c r="G84">
        <f t="shared" si="2"/>
        <v>77406.57142857143</v>
      </c>
    </row>
    <row r="85" spans="3:7" ht="12.75">
      <c r="C85" s="1">
        <v>37915</v>
      </c>
      <c r="D85">
        <v>3865</v>
      </c>
      <c r="E85">
        <f t="shared" si="3"/>
        <v>3777.714285714286</v>
      </c>
      <c r="F85">
        <v>74942</v>
      </c>
      <c r="G85">
        <f t="shared" si="2"/>
        <v>76887.71428571429</v>
      </c>
    </row>
    <row r="86" spans="3:7" ht="12.75">
      <c r="C86" s="1">
        <v>37916</v>
      </c>
      <c r="D86">
        <v>3943</v>
      </c>
      <c r="E86">
        <f t="shared" si="3"/>
        <v>3810.5714285714284</v>
      </c>
      <c r="F86">
        <v>77549</v>
      </c>
      <c r="G86">
        <f t="shared" si="2"/>
        <v>77725.85714285714</v>
      </c>
    </row>
    <row r="87" spans="3:7" ht="12.75">
      <c r="C87" s="1">
        <v>37917</v>
      </c>
      <c r="D87">
        <v>3543</v>
      </c>
      <c r="E87">
        <f aca="true" t="shared" si="4" ref="E87:E166">AVERAGE(D81:D87)</f>
        <v>3777.1428571428573</v>
      </c>
      <c r="F87" s="3">
        <v>72400</v>
      </c>
      <c r="G87">
        <f t="shared" si="2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2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2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2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2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2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2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aca="true" t="shared" si="5" ref="G94:G107">AVERAGE(F88:F94)</f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t="shared" si="4"/>
        <v>3677.8571428571427</v>
      </c>
      <c r="F106">
        <v>61612</v>
      </c>
      <c r="G106">
        <f t="shared" si="5"/>
        <v>71662.85714285714</v>
      </c>
    </row>
    <row r="107" spans="3:7" ht="12.75">
      <c r="C107" s="1">
        <v>37937</v>
      </c>
      <c r="D107">
        <v>3563</v>
      </c>
      <c r="E107">
        <f t="shared" si="4"/>
        <v>3649.8571428571427</v>
      </c>
      <c r="F107">
        <v>66050</v>
      </c>
      <c r="G107">
        <f t="shared" si="5"/>
        <v>70212</v>
      </c>
    </row>
    <row r="108" spans="3:7" ht="12.75">
      <c r="C108" s="1">
        <v>37938</v>
      </c>
      <c r="D108">
        <v>3446</v>
      </c>
      <c r="E108">
        <f t="shared" si="4"/>
        <v>3610.5714285714284</v>
      </c>
      <c r="F108">
        <v>69944</v>
      </c>
      <c r="G108">
        <f aca="true" t="shared" si="6" ref="G108:G118">AVERAGE(F102:F108)</f>
        <v>69269.85714285714</v>
      </c>
    </row>
    <row r="109" spans="3:7" ht="12.75">
      <c r="C109" s="1">
        <v>37939</v>
      </c>
      <c r="D109">
        <v>3541</v>
      </c>
      <c r="E109">
        <f t="shared" si="4"/>
        <v>3580.285714285714</v>
      </c>
      <c r="F109">
        <v>73656</v>
      </c>
      <c r="G109">
        <f t="shared" si="6"/>
        <v>69302.71428571429</v>
      </c>
    </row>
    <row r="110" spans="3:7" ht="12.75">
      <c r="C110" s="1">
        <v>37940</v>
      </c>
      <c r="D110">
        <v>3744</v>
      </c>
      <c r="E110">
        <f t="shared" si="4"/>
        <v>3553.8571428571427</v>
      </c>
      <c r="F110">
        <v>74385</v>
      </c>
      <c r="G110">
        <f t="shared" si="6"/>
        <v>69731</v>
      </c>
    </row>
    <row r="111" spans="3:7" ht="12.75">
      <c r="C111" s="1">
        <v>37941</v>
      </c>
      <c r="D111">
        <v>3637</v>
      </c>
      <c r="E111">
        <f t="shared" si="4"/>
        <v>3516</v>
      </c>
      <c r="F111">
        <v>72591</v>
      </c>
      <c r="G111">
        <f t="shared" si="6"/>
        <v>69354.85714285714</v>
      </c>
    </row>
    <row r="112" spans="3:7" ht="12.75">
      <c r="C112" s="1">
        <v>37942</v>
      </c>
      <c r="D112">
        <v>1855</v>
      </c>
      <c r="E112">
        <f t="shared" si="4"/>
        <v>3330</v>
      </c>
      <c r="F112">
        <v>34243</v>
      </c>
      <c r="G112">
        <f t="shared" si="6"/>
        <v>64640.142857142855</v>
      </c>
    </row>
    <row r="113" spans="3:7" ht="12.75">
      <c r="C113" s="1">
        <v>37943</v>
      </c>
      <c r="D113">
        <v>3128</v>
      </c>
      <c r="E113">
        <f t="shared" si="4"/>
        <v>3273.4285714285716</v>
      </c>
      <c r="F113">
        <v>56129</v>
      </c>
      <c r="G113">
        <f t="shared" si="6"/>
        <v>63856.857142857145</v>
      </c>
    </row>
    <row r="114" spans="3:7" ht="12.75">
      <c r="C114" s="1">
        <v>37944</v>
      </c>
      <c r="D114">
        <v>3088</v>
      </c>
      <c r="E114">
        <f t="shared" si="4"/>
        <v>3205.5714285714284</v>
      </c>
      <c r="F114">
        <v>71018</v>
      </c>
      <c r="G114">
        <f t="shared" si="6"/>
        <v>64566.57142857143</v>
      </c>
    </row>
    <row r="115" spans="3:7" ht="12.75">
      <c r="C115" s="1">
        <v>37945</v>
      </c>
      <c r="D115">
        <v>3687</v>
      </c>
      <c r="E115">
        <f t="shared" si="4"/>
        <v>3240</v>
      </c>
      <c r="F115">
        <v>75271</v>
      </c>
      <c r="G115">
        <f t="shared" si="6"/>
        <v>65327.57142857143</v>
      </c>
    </row>
    <row r="116" spans="3:7" ht="12.75">
      <c r="C116" s="1">
        <v>37946</v>
      </c>
      <c r="D116">
        <v>3877</v>
      </c>
      <c r="E116">
        <f t="shared" si="4"/>
        <v>3288</v>
      </c>
      <c r="F116">
        <v>77124</v>
      </c>
      <c r="G116">
        <f t="shared" si="6"/>
        <v>65823</v>
      </c>
    </row>
    <row r="117" spans="3:7" ht="12.75">
      <c r="C117" s="1">
        <v>37947</v>
      </c>
      <c r="D117">
        <v>3889</v>
      </c>
      <c r="E117">
        <f t="shared" si="4"/>
        <v>3308.714285714286</v>
      </c>
      <c r="F117">
        <v>75857</v>
      </c>
      <c r="G117">
        <f t="shared" si="6"/>
        <v>66033.28571428571</v>
      </c>
    </row>
    <row r="118" spans="3:7" ht="12.75">
      <c r="C118" s="1">
        <v>37948</v>
      </c>
      <c r="D118">
        <v>3779</v>
      </c>
      <c r="E118">
        <f t="shared" si="4"/>
        <v>3329</v>
      </c>
      <c r="F118">
        <v>77155</v>
      </c>
      <c r="G118">
        <f t="shared" si="6"/>
        <v>66685.28571428571</v>
      </c>
    </row>
    <row r="119" spans="3:7" ht="12.75">
      <c r="C119" s="1">
        <v>37949</v>
      </c>
      <c r="D119">
        <v>3807</v>
      </c>
      <c r="E119" s="7">
        <f t="shared" si="4"/>
        <v>3607.8571428571427</v>
      </c>
      <c r="F119">
        <v>75802</v>
      </c>
      <c r="G119">
        <f aca="true" t="shared" si="7" ref="G119:G166">AVERAGE(F113:F119)</f>
        <v>72622.28571428571</v>
      </c>
    </row>
    <row r="120" spans="3:7" ht="12.75">
      <c r="C120" s="1">
        <v>37950</v>
      </c>
      <c r="D120">
        <v>3597</v>
      </c>
      <c r="E120" s="7">
        <f t="shared" si="4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4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4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4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4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4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4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4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4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4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4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4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4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4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4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4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4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4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t="shared" si="4"/>
        <v>3461.714285714286</v>
      </c>
      <c r="F138">
        <v>74294</v>
      </c>
      <c r="G138">
        <f t="shared" si="7"/>
        <v>69282.42857142857</v>
      </c>
    </row>
    <row r="139" spans="3:7" ht="12.75">
      <c r="C139" s="1">
        <v>37969</v>
      </c>
      <c r="D139">
        <v>2681</v>
      </c>
      <c r="E139" s="7">
        <f t="shared" si="4"/>
        <v>3313.285714285714</v>
      </c>
      <c r="F139">
        <v>62491</v>
      </c>
      <c r="G139">
        <f t="shared" si="7"/>
        <v>67228</v>
      </c>
    </row>
    <row r="140" spans="3:7" ht="12.75">
      <c r="C140" s="1">
        <v>37970</v>
      </c>
      <c r="D140">
        <v>2987</v>
      </c>
      <c r="E140" s="7">
        <f t="shared" si="4"/>
        <v>3234.285714285714</v>
      </c>
      <c r="F140">
        <v>63495</v>
      </c>
      <c r="G140">
        <f t="shared" si="7"/>
        <v>65929</v>
      </c>
    </row>
    <row r="141" spans="3:7" ht="12.75">
      <c r="C141" s="1">
        <v>37971</v>
      </c>
      <c r="D141">
        <v>3229</v>
      </c>
      <c r="E141" s="7">
        <f t="shared" si="4"/>
        <v>3198.8571428571427</v>
      </c>
      <c r="F141">
        <v>66497</v>
      </c>
      <c r="G141">
        <f t="shared" si="7"/>
        <v>67142.57142857143</v>
      </c>
    </row>
    <row r="142" spans="3:7" ht="12.75">
      <c r="C142" s="1">
        <v>37972</v>
      </c>
      <c r="D142">
        <v>3344</v>
      </c>
      <c r="E142" s="7">
        <f t="shared" si="4"/>
        <v>3254</v>
      </c>
      <c r="F142">
        <v>69954</v>
      </c>
      <c r="G142">
        <f t="shared" si="7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4"/>
        <v>3228.5714285714284</v>
      </c>
      <c r="F143">
        <v>69954</v>
      </c>
      <c r="G143">
        <f t="shared" si="7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4"/>
        <v>3217.1428571428573</v>
      </c>
      <c r="F144">
        <v>68823</v>
      </c>
      <c r="G144">
        <f t="shared" si="7"/>
        <v>67929.71428571429</v>
      </c>
    </row>
    <row r="145" spans="3:7" ht="12.75">
      <c r="C145" s="1">
        <v>37975</v>
      </c>
      <c r="D145">
        <v>3044</v>
      </c>
      <c r="E145" s="7">
        <f t="shared" si="4"/>
        <v>3134.5714285714284</v>
      </c>
      <c r="F145">
        <v>68766</v>
      </c>
      <c r="G145">
        <f t="shared" si="7"/>
        <v>67140</v>
      </c>
    </row>
    <row r="146" spans="3:7" ht="12.75">
      <c r="C146" s="1">
        <v>37976</v>
      </c>
      <c r="D146">
        <v>3225</v>
      </c>
      <c r="E146" s="7">
        <f t="shared" si="4"/>
        <v>3212.285714285714</v>
      </c>
      <c r="F146">
        <v>69281</v>
      </c>
      <c r="G146">
        <f t="shared" si="7"/>
        <v>68110</v>
      </c>
    </row>
    <row r="147" spans="3:7" ht="12.75">
      <c r="C147" s="1">
        <v>37977</v>
      </c>
      <c r="D147">
        <v>3381</v>
      </c>
      <c r="E147" s="7">
        <f t="shared" si="4"/>
        <v>3268.5714285714284</v>
      </c>
      <c r="F147">
        <v>72334</v>
      </c>
      <c r="G147">
        <f t="shared" si="7"/>
        <v>69372.71428571429</v>
      </c>
    </row>
    <row r="148" spans="3:7" ht="12.75">
      <c r="C148" s="1">
        <v>37978</v>
      </c>
      <c r="D148">
        <v>2978</v>
      </c>
      <c r="E148" s="7">
        <f t="shared" si="4"/>
        <v>3232.714285714286</v>
      </c>
      <c r="F148">
        <v>66890</v>
      </c>
      <c r="G148">
        <f t="shared" si="7"/>
        <v>69428.85714285714</v>
      </c>
    </row>
    <row r="149" spans="3:7" ht="12.75">
      <c r="C149" s="1">
        <v>37979</v>
      </c>
      <c r="D149">
        <v>3477</v>
      </c>
      <c r="E149" s="7">
        <f t="shared" si="4"/>
        <v>3251.714285714286</v>
      </c>
      <c r="F149">
        <v>67275</v>
      </c>
      <c r="G149">
        <f t="shared" si="7"/>
        <v>69046.14285714286</v>
      </c>
    </row>
    <row r="150" spans="3:7" ht="12.75">
      <c r="C150" s="1">
        <v>37980</v>
      </c>
      <c r="D150">
        <v>3757</v>
      </c>
      <c r="E150" s="7">
        <f t="shared" si="4"/>
        <v>3310.714285714286</v>
      </c>
      <c r="F150">
        <v>75403</v>
      </c>
      <c r="G150">
        <f t="shared" si="7"/>
        <v>69824.57142857143</v>
      </c>
    </row>
    <row r="151" spans="3:7" ht="12.75">
      <c r="C151" s="1">
        <v>37981</v>
      </c>
      <c r="D151">
        <v>3307</v>
      </c>
      <c r="E151" s="7">
        <f t="shared" si="4"/>
        <v>3309.8571428571427</v>
      </c>
      <c r="F151">
        <v>75493</v>
      </c>
      <c r="G151">
        <f t="shared" si="7"/>
        <v>70777.42857142857</v>
      </c>
    </row>
    <row r="152" spans="3:7" ht="12.75">
      <c r="C152" s="1">
        <v>37982</v>
      </c>
      <c r="D152">
        <v>3535</v>
      </c>
      <c r="E152" s="7">
        <f t="shared" si="4"/>
        <v>3380</v>
      </c>
      <c r="F152">
        <v>75419</v>
      </c>
      <c r="G152">
        <f t="shared" si="7"/>
        <v>71727.85714285714</v>
      </c>
    </row>
    <row r="153" spans="3:7" ht="12.75">
      <c r="C153" s="1">
        <v>37983</v>
      </c>
      <c r="D153">
        <v>3832</v>
      </c>
      <c r="E153" s="7">
        <f t="shared" si="4"/>
        <v>3466.714285714286</v>
      </c>
      <c r="F153">
        <v>81171</v>
      </c>
      <c r="G153">
        <f t="shared" si="7"/>
        <v>73426.42857142857</v>
      </c>
    </row>
    <row r="154" spans="3:7" ht="12.75">
      <c r="C154" s="1">
        <v>37984</v>
      </c>
      <c r="D154">
        <v>3579</v>
      </c>
      <c r="E154" s="7">
        <f t="shared" si="4"/>
        <v>3495</v>
      </c>
      <c r="F154">
        <v>81860</v>
      </c>
      <c r="G154">
        <f t="shared" si="7"/>
        <v>74787.28571428571</v>
      </c>
    </row>
    <row r="155" spans="3:7" ht="12.75">
      <c r="C155" s="1">
        <v>37985</v>
      </c>
      <c r="D155">
        <v>3612</v>
      </c>
      <c r="E155" s="7">
        <f t="shared" si="4"/>
        <v>3585.5714285714284</v>
      </c>
      <c r="F155">
        <v>72531</v>
      </c>
      <c r="G155">
        <f t="shared" si="7"/>
        <v>75593.14285714286</v>
      </c>
    </row>
    <row r="156" spans="3:7" ht="12.75">
      <c r="C156" s="1">
        <v>37986</v>
      </c>
      <c r="D156">
        <v>3868</v>
      </c>
      <c r="E156" s="7">
        <f t="shared" si="4"/>
        <v>3641.4285714285716</v>
      </c>
      <c r="F156">
        <v>76519</v>
      </c>
      <c r="G156">
        <f t="shared" si="7"/>
        <v>76913.71428571429</v>
      </c>
    </row>
    <row r="157" spans="3:7" ht="12.75">
      <c r="C157" s="1">
        <v>37987</v>
      </c>
      <c r="D157">
        <v>3710</v>
      </c>
      <c r="E157" s="7">
        <f t="shared" si="4"/>
        <v>3634.714285714286</v>
      </c>
      <c r="F157">
        <v>78000</v>
      </c>
      <c r="G157">
        <f t="shared" si="7"/>
        <v>77284.71428571429</v>
      </c>
    </row>
    <row r="158" spans="3:7" ht="12.75">
      <c r="C158" s="1">
        <v>37988</v>
      </c>
      <c r="D158">
        <v>3547</v>
      </c>
      <c r="E158" s="7">
        <f t="shared" si="4"/>
        <v>3669</v>
      </c>
      <c r="F158">
        <v>76026</v>
      </c>
      <c r="G158">
        <f t="shared" si="7"/>
        <v>77360.85714285714</v>
      </c>
    </row>
    <row r="159" spans="3:7" ht="12.75">
      <c r="C159" s="1">
        <v>37989</v>
      </c>
      <c r="D159">
        <v>3383</v>
      </c>
      <c r="E159" s="7">
        <f t="shared" si="4"/>
        <v>3647.285714285714</v>
      </c>
      <c r="F159">
        <v>71656</v>
      </c>
      <c r="G159">
        <f t="shared" si="7"/>
        <v>76823.28571428571</v>
      </c>
    </row>
    <row r="160" spans="3:7" ht="12.75">
      <c r="C160" s="1">
        <v>37990</v>
      </c>
      <c r="D160">
        <v>3411</v>
      </c>
      <c r="E160" s="7">
        <f t="shared" si="4"/>
        <v>3587.1428571428573</v>
      </c>
      <c r="F160">
        <v>73248</v>
      </c>
      <c r="G160">
        <f t="shared" si="7"/>
        <v>75691.42857142857</v>
      </c>
    </row>
    <row r="161" spans="3:7" ht="12.75">
      <c r="C161" s="1">
        <v>37991</v>
      </c>
      <c r="D161">
        <v>3395</v>
      </c>
      <c r="E161" s="7">
        <f t="shared" si="4"/>
        <v>3560.8571428571427</v>
      </c>
      <c r="F161">
        <v>71825</v>
      </c>
      <c r="G161">
        <f t="shared" si="7"/>
        <v>74257.85714285714</v>
      </c>
    </row>
    <row r="162" spans="3:7" ht="12.75">
      <c r="C162" s="1">
        <v>37992</v>
      </c>
      <c r="D162">
        <v>3443</v>
      </c>
      <c r="E162" s="7">
        <f t="shared" si="4"/>
        <v>3536.714285714286</v>
      </c>
      <c r="F162">
        <v>73630</v>
      </c>
      <c r="G162">
        <f t="shared" si="7"/>
        <v>74414.85714285714</v>
      </c>
    </row>
    <row r="163" spans="3:7" ht="12.75">
      <c r="C163" s="1">
        <v>37993</v>
      </c>
      <c r="D163">
        <v>3451</v>
      </c>
      <c r="E163" s="7">
        <f t="shared" si="4"/>
        <v>3477.1428571428573</v>
      </c>
      <c r="F163">
        <v>73314</v>
      </c>
      <c r="G163">
        <f t="shared" si="7"/>
        <v>73957</v>
      </c>
    </row>
    <row r="164" spans="3:7" ht="12.75">
      <c r="C164" s="1">
        <v>37994</v>
      </c>
      <c r="D164">
        <v>3777</v>
      </c>
      <c r="E164" s="7">
        <f t="shared" si="4"/>
        <v>3486.714285714286</v>
      </c>
      <c r="F164">
        <v>78336</v>
      </c>
      <c r="G164">
        <f t="shared" si="7"/>
        <v>74005</v>
      </c>
    </row>
    <row r="165" spans="3:7" ht="12.75">
      <c r="C165" s="1">
        <v>37995</v>
      </c>
      <c r="D165">
        <v>3687</v>
      </c>
      <c r="E165" s="7">
        <f t="shared" si="4"/>
        <v>3506.714285714286</v>
      </c>
      <c r="F165">
        <v>82468</v>
      </c>
      <c r="G165">
        <f t="shared" si="7"/>
        <v>74925.28571428571</v>
      </c>
    </row>
    <row r="166" spans="3:7" ht="12.75">
      <c r="C166" s="1">
        <v>37996</v>
      </c>
      <c r="D166">
        <v>3719</v>
      </c>
      <c r="E166" s="7">
        <f t="shared" si="4"/>
        <v>3554.714285714286</v>
      </c>
      <c r="F166">
        <v>81449</v>
      </c>
      <c r="G166">
        <f t="shared" si="7"/>
        <v>76324.28571428571</v>
      </c>
    </row>
    <row r="167" spans="3:7" ht="12.75">
      <c r="C167" s="1">
        <v>37997</v>
      </c>
      <c r="D167">
        <v>3487</v>
      </c>
      <c r="E167" s="7">
        <f aca="true" t="shared" si="8" ref="E167:E174">AVERAGE(D161:D167)</f>
        <v>3565.5714285714284</v>
      </c>
      <c r="F167">
        <v>77205</v>
      </c>
      <c r="G167">
        <f aca="true" t="shared" si="9" ref="G167:G174">AVERAGE(F161:F167)</f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t="shared" si="8"/>
        <v>3602.285714285714</v>
      </c>
      <c r="F170">
        <v>72144</v>
      </c>
      <c r="G170">
        <f t="shared" si="9"/>
        <v>77064.57142857143</v>
      </c>
    </row>
    <row r="171" spans="3:7" ht="12.75">
      <c r="C171" s="1">
        <v>38001</v>
      </c>
      <c r="D171">
        <v>3590</v>
      </c>
      <c r="E171" s="7">
        <f t="shared" si="8"/>
        <v>3575.5714285714284</v>
      </c>
      <c r="F171">
        <v>74369</v>
      </c>
      <c r="G171">
        <f t="shared" si="9"/>
        <v>76497.85714285714</v>
      </c>
    </row>
    <row r="172" spans="3:7" ht="12.75">
      <c r="C172" s="1">
        <v>38002</v>
      </c>
      <c r="D172">
        <v>3659</v>
      </c>
      <c r="E172" s="7">
        <f t="shared" si="8"/>
        <v>3571.5714285714284</v>
      </c>
      <c r="F172">
        <v>78033</v>
      </c>
      <c r="G172">
        <f t="shared" si="9"/>
        <v>75864.28571428571</v>
      </c>
    </row>
    <row r="173" spans="3:7" ht="12.75">
      <c r="C173" s="1">
        <v>38003</v>
      </c>
      <c r="D173">
        <v>3487</v>
      </c>
      <c r="E173" s="7">
        <f t="shared" si="8"/>
        <v>3538.4285714285716</v>
      </c>
      <c r="F173">
        <v>75891</v>
      </c>
      <c r="G173">
        <f t="shared" si="9"/>
        <v>75070.28571428571</v>
      </c>
    </row>
    <row r="174" spans="3:7" ht="12.75">
      <c r="C174" s="1">
        <v>38004</v>
      </c>
      <c r="D174">
        <v>3847</v>
      </c>
      <c r="E174" s="7">
        <f t="shared" si="8"/>
        <v>3589.8571428571427</v>
      </c>
      <c r="F174">
        <v>78787</v>
      </c>
      <c r="G174">
        <f t="shared" si="9"/>
        <v>75296.28571428571</v>
      </c>
    </row>
    <row r="175" ht="12.75">
      <c r="C175" s="1">
        <v>38005</v>
      </c>
    </row>
    <row r="176" ht="12.75">
      <c r="C176" s="1">
        <v>38006</v>
      </c>
    </row>
    <row r="177" ht="12.75">
      <c r="C177" s="1">
        <v>38007</v>
      </c>
    </row>
    <row r="178" ht="12.75">
      <c r="C178" s="1">
        <v>38008</v>
      </c>
    </row>
    <row r="179" ht="12.75">
      <c r="C179" s="1">
        <v>38009</v>
      </c>
    </row>
    <row r="180" ht="12.75">
      <c r="C180" s="1">
        <v>38010</v>
      </c>
    </row>
    <row r="181" ht="12.75">
      <c r="C181" s="1">
        <v>38011</v>
      </c>
    </row>
    <row r="182" ht="12.75">
      <c r="C182" s="1">
        <v>38012</v>
      </c>
    </row>
    <row r="183" ht="12.75">
      <c r="C183" s="1">
        <v>38013</v>
      </c>
    </row>
    <row r="184" ht="12.75">
      <c r="C184" s="1">
        <v>38014</v>
      </c>
    </row>
    <row r="185" ht="12.75">
      <c r="C185" s="1">
        <v>38015</v>
      </c>
    </row>
    <row r="186" ht="12.75">
      <c r="C186" s="1">
        <v>38016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89"/>
  <sheetViews>
    <sheetView workbookViewId="0" topLeftCell="A1">
      <pane ySplit="3" topLeftCell="BM8" activePane="bottomLeft" state="frozen"/>
      <selection pane="topLeft" activeCell="A1" sqref="A1"/>
      <selection pane="bottomLeft" activeCell="R34" sqref="R34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33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174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ht="12.75">
      <c r="A175" s="1">
        <v>38005</v>
      </c>
    </row>
    <row r="176" ht="12.75">
      <c r="A176" s="1">
        <v>38006</v>
      </c>
    </row>
    <row r="177" ht="12.75">
      <c r="A177" s="1">
        <v>38007</v>
      </c>
    </row>
    <row r="178" ht="12.75">
      <c r="A178" s="1">
        <v>38008</v>
      </c>
    </row>
    <row r="179" ht="12.75">
      <c r="A179" s="1">
        <v>38009</v>
      </c>
    </row>
    <row r="180" ht="12.75">
      <c r="A180" s="1">
        <v>38010</v>
      </c>
    </row>
    <row r="181" ht="12.75">
      <c r="A181" s="1">
        <v>38011</v>
      </c>
    </row>
    <row r="182" ht="12.75">
      <c r="A182" s="1">
        <v>38012</v>
      </c>
    </row>
    <row r="183" ht="12.75">
      <c r="A183" s="1">
        <v>38013</v>
      </c>
    </row>
    <row r="184" ht="12.75">
      <c r="A184" s="1">
        <v>38014</v>
      </c>
    </row>
    <row r="185" ht="12.75">
      <c r="A185" s="1">
        <v>38015</v>
      </c>
    </row>
    <row r="186" ht="12.75">
      <c r="A186" s="1">
        <v>38016</v>
      </c>
    </row>
    <row r="187" ht="12.75">
      <c r="A187" s="1">
        <v>38017</v>
      </c>
    </row>
    <row r="188" ht="12.75">
      <c r="A188" s="1">
        <v>38018</v>
      </c>
    </row>
    <row r="189" ht="12.75">
      <c r="A189" s="1">
        <v>38019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2"/>
  <sheetViews>
    <sheetView tabSelected="1" workbookViewId="0" topLeftCell="AC1">
      <pane ySplit="2" topLeftCell="BM3" activePane="bottomLeft" state="frozen"/>
      <selection pane="topLeft" activeCell="A1" sqref="A1"/>
      <selection pane="bottomLeft" activeCell="Z47" sqref="Z47:Z48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174">SUM(B151+C151+D151-J151)</f>
        <v>1238</v>
      </c>
      <c r="P151" s="10">
        <f aca="true" t="shared" si="13" ref="P151:P174">SUM(E151+J151+M151)</f>
        <v>1627</v>
      </c>
      <c r="Q151" s="10">
        <f aca="true" t="shared" si="14" ref="Q151:Q174">SUM(F151-M151)</f>
        <v>505</v>
      </c>
      <c r="R151" s="10">
        <f aca="true" t="shared" si="15" ref="R151:R174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174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174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4" ht="12.75">
      <c r="A175" s="16">
        <v>38005</v>
      </c>
      <c r="N175" s="29">
        <v>38005</v>
      </c>
    </row>
    <row r="176" spans="1:14" ht="12.75">
      <c r="A176" s="16">
        <v>38006</v>
      </c>
      <c r="N176" s="29">
        <v>38006</v>
      </c>
    </row>
    <row r="177" spans="1:14" ht="12.75">
      <c r="A177" s="16">
        <v>38007</v>
      </c>
      <c r="N177" s="29">
        <v>38007</v>
      </c>
    </row>
    <row r="178" spans="1:14" ht="12.75">
      <c r="A178" s="16">
        <v>38008</v>
      </c>
      <c r="N178" s="29">
        <v>38008</v>
      </c>
    </row>
    <row r="179" spans="1:14" ht="12.75">
      <c r="A179" s="16">
        <v>38009</v>
      </c>
      <c r="N179" s="29">
        <v>38009</v>
      </c>
    </row>
    <row r="180" spans="1:14" ht="12.75">
      <c r="A180" s="16">
        <v>38010</v>
      </c>
      <c r="N180" s="29">
        <v>38010</v>
      </c>
    </row>
    <row r="181" spans="1:14" ht="12.75">
      <c r="A181" s="16">
        <v>38011</v>
      </c>
      <c r="N181" s="29">
        <v>38011</v>
      </c>
    </row>
    <row r="182" spans="1:14" ht="12.75">
      <c r="A182" s="16">
        <v>38012</v>
      </c>
      <c r="N182" s="29">
        <v>38012</v>
      </c>
    </row>
    <row r="183" spans="1:14" ht="12.75">
      <c r="A183" s="16">
        <v>38013</v>
      </c>
      <c r="N183" s="29">
        <v>38013</v>
      </c>
    </row>
    <row r="184" spans="1:14" ht="12.75">
      <c r="A184" s="16">
        <v>38014</v>
      </c>
      <c r="N184" s="29">
        <v>38014</v>
      </c>
    </row>
    <row r="185" spans="1:14" ht="12.75">
      <c r="A185" s="16">
        <v>38015</v>
      </c>
      <c r="N185" s="29">
        <v>38015</v>
      </c>
    </row>
    <row r="186" spans="1:14" ht="12.75">
      <c r="A186" s="16">
        <v>38016</v>
      </c>
      <c r="N186" s="29">
        <v>38016</v>
      </c>
    </row>
    <row r="187" spans="1:14" ht="12.75">
      <c r="A187" s="16">
        <v>38017</v>
      </c>
      <c r="N187" s="29">
        <v>38017</v>
      </c>
    </row>
    <row r="188" spans="1:14" ht="12.75">
      <c r="A188" s="16">
        <v>38018</v>
      </c>
      <c r="N188" s="29">
        <v>38018</v>
      </c>
    </row>
    <row r="189" spans="1:14" ht="12.75">
      <c r="A189" s="16">
        <v>38019</v>
      </c>
      <c r="N189" s="29">
        <v>38019</v>
      </c>
    </row>
    <row r="190" spans="1:14" ht="12.75">
      <c r="A190" s="16">
        <v>38020</v>
      </c>
      <c r="N190" s="29">
        <v>38020</v>
      </c>
    </row>
    <row r="191" spans="1:14" ht="12.75">
      <c r="A191" s="16">
        <v>38021</v>
      </c>
      <c r="N191" s="29">
        <v>38021</v>
      </c>
    </row>
    <row r="192" spans="1:14" ht="12.75">
      <c r="A192" s="16">
        <v>38022</v>
      </c>
      <c r="N192" s="29">
        <v>38022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2004-01-19T09:45:48Z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-483132343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ReviewingToolsShownOnce">
    <vt:lpwstr/>
  </property>
</Properties>
</file>