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<sst xmlns="http://schemas.openxmlformats.org/spreadsheetml/2006/main" count="133" uniqueCount="34">
  <si>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</si>
  <si>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</si>
  <si>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</si>
  <si>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</si>
  <si>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</si>
  <si>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</si>
  <si>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</si>
  <si>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</si>
  <si>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</si>
  <si>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</si>
  <si>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</si>
  <si>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</si>
  <si>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</si>
  <si>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</si>
  <si>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</si>
  <si>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</si>
  <si>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</si>
  <si>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</si>
  <si>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</si>
  <si>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</si>
  <si>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</si>
  <si>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</si>
  <si>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</si>
  <si>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</si>
  <si>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</si>
  <si>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</si>
  <si>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</si>
  <si>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</si>
  <si>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</si>
  <si>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</si>
  <si>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</si>
  <si>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15 JANUARY</t>
  </si>
  <si>
    <t>DATE OF REPORT:16 JANUARY</t>
  </si>
  <si>
    <t>DATE OF REPORT: 16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</si>
</sst>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Generation'!$D$94:$D$172</c:f>
              <c:numCache/>
            </c:numRef>
          </c:val>
          <c:smooth val="0"/>
        </c:ser>
        <c:ser>
          <c:idx val="1"/>
          <c:order val="1"/>
          <c:tx>
            <c:v>7 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Generation'!$E$94:$E$172</c:f>
              <c:numCache/>
            </c:numRef>
          </c:val>
          <c:smooth val="0"/>
        </c:ser>
        <c:axId val="45004232"/>
        <c:axId val="2384905"/>
      </c:lineChart>
      <c:dateAx>
        <c:axId val="45004232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auto val="0"/>
        <c:noMultiLvlLbl val="0"/>
      </c:dateAx>
      <c:valAx>
        <c:axId val="238490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Generation'!$F$94:$F$172</c:f>
              <c:numCache/>
            </c:numRef>
          </c:val>
          <c:smooth val="0"/>
        </c:ser>
        <c:ser>
          <c:idx val="3"/>
          <c:order val="1"/>
          <c:tx>
            <c:v>7 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Generation'!$G$94:$G$172</c:f>
              <c:numCache/>
            </c:numRef>
          </c:val>
          <c:smooth val="0"/>
        </c:ser>
        <c:axId val="21464146"/>
        <c:axId val="58959587"/>
      </c:lineChart>
      <c:dateAx>
        <c:axId val="21464146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auto val="0"/>
        <c:noMultiLvlLbl val="0"/>
      </c:dateAx>
      <c:valAx>
        <c:axId val="5895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Power'!$B$91:$B$189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Power'!$C$91:$C$189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overlap val="100"/>
        <c:axId val="60874236"/>
        <c:axId val="10997213"/>
      </c:barChart>
      <c:catAx>
        <c:axId val="60874236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Consumption'!$O$68:$O$192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Consumption'!$P$68:$P$192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Consumption'!$Q$68:$Q$192</c:f>
              <c:numCache/>
            </c:numRef>
          </c:val>
        </c:ser>
        <c:overlap val="100"/>
        <c:axId val="31866054"/>
        <c:axId val="18359031"/>
      </c:barChart>
      <c:dateAx>
        <c:axId val="31866054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auto val="0"/>
        <c:noMultiLvlLbl val="0"/>
      </c:dateAx>
      <c:valAx>
        <c:axId val="1835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SheetLayoutView="100" workbookViewId="0" topLeftCell="B1">
      <pane ySplit="3" topLeftCell="BM142" activePane="bottomLeft" state="frozen"/>
      <selection pane="topLeft" activeCell="D1" sqref="D1"/>
      <selection pane="bottomLeft" activeCell="L4" sqref="L4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1108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52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1387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884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3513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3590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110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800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6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6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spans="3:7" ht="12.75">
      <c r="C157" s="1">
        <v>37987</v>
      </c>
      <c r="D157">
        <v>3710</v>
      </c>
      <c r="E157" s="7">
        <f t="shared" si="4"/>
        <v>3634.714285714286</v>
      </c>
      <c r="F157">
        <v>78000</v>
      </c>
      <c r="G157">
        <f t="shared" si="7"/>
        <v>77284.71428571429</v>
      </c>
    </row>
    <row r="158" spans="3:7" ht="12.75">
      <c r="C158" s="1">
        <v>37988</v>
      </c>
      <c r="D158">
        <v>3547</v>
      </c>
      <c r="E158" s="7">
        <f t="shared" si="4"/>
        <v>3669</v>
      </c>
      <c r="F158">
        <v>76026</v>
      </c>
      <c r="G158">
        <f t="shared" si="7"/>
        <v>77360.85714285714</v>
      </c>
    </row>
    <row r="159" spans="3:7" ht="12.75">
      <c r="C159" s="1">
        <v>37989</v>
      </c>
      <c r="D159">
        <v>3383</v>
      </c>
      <c r="E159" s="7">
        <f t="shared" si="4"/>
        <v>3647.285714285714</v>
      </c>
      <c r="F159">
        <v>71656</v>
      </c>
      <c r="G159">
        <f t="shared" si="7"/>
        <v>76823.28571428571</v>
      </c>
    </row>
    <row r="160" spans="3:7" ht="12.75">
      <c r="C160" s="1">
        <v>37990</v>
      </c>
      <c r="D160">
        <v>3411</v>
      </c>
      <c r="E160" s="7">
        <f t="shared" si="4"/>
        <v>3587.1428571428573</v>
      </c>
      <c r="F160">
        <v>73248</v>
      </c>
      <c r="G160">
        <f t="shared" si="7"/>
        <v>75691.42857142857</v>
      </c>
    </row>
    <row r="161" spans="3:7" ht="12.75">
      <c r="C161" s="1">
        <v>37991</v>
      </c>
      <c r="D161">
        <v>3395</v>
      </c>
      <c r="E161" s="7">
        <f t="shared" si="4"/>
        <v>3560.8571428571427</v>
      </c>
      <c r="F161">
        <v>71825</v>
      </c>
      <c r="G161">
        <f t="shared" si="7"/>
        <v>74257.85714285714</v>
      </c>
    </row>
    <row r="162" spans="3:7" ht="12.75">
      <c r="C162" s="1">
        <v>37992</v>
      </c>
      <c r="D162">
        <v>3443</v>
      </c>
      <c r="E162" s="7">
        <f t="shared" si="4"/>
        <v>3536.714285714286</v>
      </c>
      <c r="F162">
        <v>73630</v>
      </c>
      <c r="G162">
        <f t="shared" si="7"/>
        <v>74414.85714285714</v>
      </c>
    </row>
    <row r="163" spans="3:7" ht="12.75">
      <c r="C163" s="1">
        <v>37993</v>
      </c>
      <c r="D163">
        <v>3451</v>
      </c>
      <c r="E163" s="7">
        <f t="shared" si="4"/>
        <v>3477.1428571428573</v>
      </c>
      <c r="F163">
        <v>73314</v>
      </c>
      <c r="G163">
        <f t="shared" si="7"/>
        <v>73957</v>
      </c>
    </row>
    <row r="164" spans="3:7" ht="12.75">
      <c r="C164" s="1">
        <v>37994</v>
      </c>
      <c r="D164">
        <v>3777</v>
      </c>
      <c r="E164" s="7">
        <f t="shared" si="4"/>
        <v>3486.714285714286</v>
      </c>
      <c r="F164">
        <v>78336</v>
      </c>
      <c r="G164">
        <f t="shared" si="7"/>
        <v>74005</v>
      </c>
    </row>
    <row r="165" spans="3:7" ht="12.75">
      <c r="C165" s="1">
        <v>37995</v>
      </c>
      <c r="D165">
        <v>3687</v>
      </c>
      <c r="E165" s="7">
        <f t="shared" si="4"/>
        <v>3506.714285714286</v>
      </c>
      <c r="F165">
        <v>82468</v>
      </c>
      <c r="G165">
        <f t="shared" si="7"/>
        <v>74925.28571428571</v>
      </c>
    </row>
    <row r="166" spans="3:7" ht="12.75">
      <c r="C166" s="1">
        <v>37996</v>
      </c>
      <c r="D166">
        <v>3719</v>
      </c>
      <c r="E166" s="7">
        <f t="shared" si="4"/>
        <v>3554.714285714286</v>
      </c>
      <c r="F166">
        <v>81449</v>
      </c>
      <c r="G166">
        <f t="shared" si="7"/>
        <v>76324.28571428571</v>
      </c>
    </row>
    <row r="167" spans="3:7" ht="12.75">
      <c r="C167" s="1">
        <v>37997</v>
      </c>
      <c r="D167">
        <v>3487</v>
      </c>
      <c r="E167" s="7">
        <f>AVERAGE(D161:D167)</f>
        <v>3565.5714285714284</v>
      </c>
      <c r="F167">
        <v>77205</v>
      </c>
      <c r="G167">
        <f>AVERAGE(F161:F167)</f>
        <v>76889.57142857143</v>
      </c>
    </row>
    <row r="168" spans="3:7" ht="12.75">
      <c r="C168" s="1">
        <v>37998</v>
      </c>
      <c r="D168">
        <v>3596</v>
      </c>
      <c r="E168" s="7">
        <f>AVERAGE(D162:D168)</f>
        <v>3594.285714285714</v>
      </c>
      <c r="F168">
        <v>76773</v>
      </c>
      <c r="G168">
        <f>AVERAGE(F162:F168)</f>
        <v>77596.42857142857</v>
      </c>
    </row>
    <row r="169" spans="3:7" ht="12.75">
      <c r="C169" s="1">
        <v>37999</v>
      </c>
      <c r="D169">
        <v>3523</v>
      </c>
      <c r="E169" s="7">
        <f>AVERAGE(D163:D169)</f>
        <v>3605.714285714286</v>
      </c>
      <c r="F169">
        <v>71077</v>
      </c>
      <c r="G169">
        <f>AVERAGE(F163:F169)</f>
        <v>77231.71428571429</v>
      </c>
    </row>
    <row r="170" spans="3:7" ht="12.75">
      <c r="C170" s="1">
        <v>38000</v>
      </c>
      <c r="D170">
        <v>3427</v>
      </c>
      <c r="E170" s="7">
        <f>AVERAGE(D164:D170)</f>
        <v>3602.285714285714</v>
      </c>
      <c r="F170">
        <v>72144</v>
      </c>
      <c r="G170">
        <f>AVERAGE(F164:F170)</f>
        <v>77064.57142857143</v>
      </c>
    </row>
    <row r="171" spans="3:7" ht="12.75">
      <c r="C171" s="1">
        <v>38001</v>
      </c>
      <c r="D171">
        <v>3590</v>
      </c>
      <c r="E171" s="7">
        <f>AVERAGE(D165:D171)</f>
        <v>3575.5714285714284</v>
      </c>
      <c r="F171">
        <v>74369</v>
      </c>
      <c r="G171">
        <f>AVERAGE(F165:F171)</f>
        <v>76497.85714285714</v>
      </c>
    </row>
    <row r="172" ht="12.75">
      <c r="C172" s="1">
        <v>38002</v>
      </c>
    </row>
    <row r="173" ht="12.75">
      <c r="C173" s="1">
        <v>38003</v>
      </c>
    </row>
    <row r="174" ht="12.75">
      <c r="C174" s="1">
        <v>38004</v>
      </c>
    </row>
    <row r="175" ht="12.75">
      <c r="C175" s="1">
        <v>38005</v>
      </c>
    </row>
    <row r="176" ht="12.75">
      <c r="C176" s="1">
        <v>38006</v>
      </c>
    </row>
    <row r="177" ht="12.75">
      <c r="C177" s="1">
        <v>38007</v>
      </c>
    </row>
    <row r="178" ht="12.75">
      <c r="C178" s="1">
        <v>38008</v>
      </c>
    </row>
    <row r="179" ht="12.75">
      <c r="C179" s="1">
        <v>38009</v>
      </c>
    </row>
    <row r="180" ht="12.75">
      <c r="C180" s="1">
        <v>38010</v>
      </c>
    </row>
    <row r="181" ht="12.75">
      <c r="C181" s="1">
        <v>38011</v>
      </c>
    </row>
    <row r="182" ht="12.75">
      <c r="C182" s="1">
        <v>38012</v>
      </c>
    </row>
    <row r="183" ht="12.75">
      <c r="C183" s="1">
        <v>38013</v>
      </c>
    </row>
    <row r="184" ht="12.75">
      <c r="C184" s="1">
        <v>38014</v>
      </c>
    </row>
    <row r="185" ht="12.75">
      <c r="C185" s="1">
        <v>38015</v>
      </c>
    </row>
    <row r="186" ht="12.75">
      <c r="C186" s="1">
        <v>38016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9"/>
  <sheetViews>
    <sheetView workbookViewId="0" topLeftCell="E1">
      <pane ySplit="3" topLeftCell="BM4" activePane="bottomLeft" state="frozen"/>
      <selection pane="topLeft" activeCell="A1" sqref="A1"/>
      <selection pane="bottomLeft" activeCell="E171" sqref="E171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33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>(D169-B169)</f>
        <v>615</v>
      </c>
      <c r="D169">
        <v>1250</v>
      </c>
    </row>
    <row r="170" spans="1:4" ht="12.75">
      <c r="A170" s="1">
        <v>38000</v>
      </c>
      <c r="B170">
        <v>715</v>
      </c>
      <c r="C170">
        <f>(D170-B170)</f>
        <v>495</v>
      </c>
      <c r="D170">
        <v>1210</v>
      </c>
    </row>
    <row r="171" spans="1:4" ht="12.75">
      <c r="A171" s="1">
        <v>38001</v>
      </c>
      <c r="B171">
        <v>310</v>
      </c>
      <c r="C171">
        <f>(D171-B171)</f>
        <v>490</v>
      </c>
      <c r="D171">
        <v>800</v>
      </c>
    </row>
    <row r="172" ht="12.75">
      <c r="A172" s="1">
        <v>38002</v>
      </c>
    </row>
    <row r="173" ht="12.75">
      <c r="A173" s="1">
        <v>38003</v>
      </c>
    </row>
    <row r="174" ht="12.75">
      <c r="A174" s="1">
        <v>38004</v>
      </c>
    </row>
    <row r="175" ht="12.75">
      <c r="A175" s="1">
        <v>38005</v>
      </c>
    </row>
    <row r="176" ht="12.75">
      <c r="A176" s="1">
        <v>38006</v>
      </c>
    </row>
    <row r="177" ht="12.75">
      <c r="A177" s="1">
        <v>38007</v>
      </c>
    </row>
    <row r="178" ht="12.75">
      <c r="A178" s="1">
        <v>38008</v>
      </c>
    </row>
    <row r="179" ht="12.75">
      <c r="A179" s="1">
        <v>38009</v>
      </c>
    </row>
    <row r="180" ht="12.75">
      <c r="A180" s="1">
        <v>38010</v>
      </c>
    </row>
    <row r="181" ht="12.75">
      <c r="A181" s="1">
        <v>38011</v>
      </c>
    </row>
    <row r="182" ht="12.75">
      <c r="A182" s="1">
        <v>38012</v>
      </c>
    </row>
    <row r="183" ht="12.75">
      <c r="A183" s="1">
        <v>38013</v>
      </c>
    </row>
    <row r="184" ht="12.75">
      <c r="A184" s="1">
        <v>38014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workbookViewId="0" topLeftCell="AC1">
      <pane ySplit="2" topLeftCell="BM3" activePane="bottomLeft" state="frozen"/>
      <selection pane="topLeft" activeCell="A1" sqref="A1"/>
      <selection pane="bottomLeft" activeCell="N171" sqref="N17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71">SUM(B151+C151+D151-J151)</f>
        <v>1238</v>
      </c>
      <c r="P151" s="10">
        <f aca="true" t="shared" si="13" ref="P151:P171">SUM(E151+J151+M151)</f>
        <v>1627</v>
      </c>
      <c r="Q151" s="10">
        <f aca="true" t="shared" si="14" ref="Q151:Q171">SUM(F151-M151)</f>
        <v>505</v>
      </c>
      <c r="R151" s="10">
        <f aca="true" t="shared" si="15" ref="R151:R171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71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71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/>
      <c r="J172" s="9"/>
      <c r="N172" s="29">
        <v>38002</v>
      </c>
      <c r="O172" s="9"/>
      <c r="S172" s="28"/>
    </row>
    <row r="173" spans="1:19" ht="12.75">
      <c r="A173" s="16">
        <v>38003</v>
      </c>
      <c r="B173" s="9"/>
      <c r="J173" s="9"/>
      <c r="N173" s="29">
        <v>38003</v>
      </c>
      <c r="O173" s="9"/>
      <c r="S173" s="28"/>
    </row>
    <row r="174" spans="1:19" ht="12.75">
      <c r="A174" s="16">
        <v>38004</v>
      </c>
      <c r="B174" s="9"/>
      <c r="J174" s="9"/>
      <c r="N174" s="29">
        <v>38004</v>
      </c>
      <c r="O174" s="9"/>
      <c r="S174" s="28"/>
    </row>
    <row r="175" spans="1:14" ht="12.75">
      <c r="A175" s="16">
        <v>38005</v>
      </c>
      <c r="N175" s="29">
        <v>38005</v>
      </c>
    </row>
    <row r="176" spans="1:14" ht="12.75">
      <c r="A176" s="16">
        <v>38006</v>
      </c>
      <c r="N176" s="29">
        <v>38006</v>
      </c>
    </row>
    <row r="177" spans="1:14" ht="12.75">
      <c r="A177" s="16">
        <v>38007</v>
      </c>
      <c r="N177" s="29">
        <v>38007</v>
      </c>
    </row>
    <row r="178" spans="1:14" ht="12.75">
      <c r="A178" s="16">
        <v>38008</v>
      </c>
      <c r="N178" s="29">
        <v>38008</v>
      </c>
    </row>
    <row r="179" spans="1:14" ht="12.75">
      <c r="A179" s="16">
        <v>38009</v>
      </c>
      <c r="N179" s="29">
        <v>38009</v>
      </c>
    </row>
    <row r="180" spans="1:14" ht="12.75">
      <c r="A180" s="16">
        <v>38010</v>
      </c>
      <c r="N180" s="29">
        <v>38010</v>
      </c>
    </row>
    <row r="181" spans="1:14" ht="12.75">
      <c r="A181" s="16">
        <v>38011</v>
      </c>
      <c r="N181" s="29">
        <v>38011</v>
      </c>
    </row>
    <row r="182" spans="1:14" ht="12.75">
      <c r="A182" s="16">
        <v>38012</v>
      </c>
      <c r="N182" s="29">
        <v>38012</v>
      </c>
    </row>
    <row r="183" spans="1:14" ht="12.75">
      <c r="A183" s="16">
        <v>38013</v>
      </c>
      <c r="N183" s="29">
        <v>38013</v>
      </c>
    </row>
    <row r="184" spans="1:14" ht="12.75">
      <c r="A184" s="16">
        <v>38014</v>
      </c>
      <c r="N184" s="29">
        <v>38014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2004-01-16T11:36:15Z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