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1"/>
  </bookViews>
  <sheets>
    <sheet name="Peak Generation" sheetId="1" r:id="rId1"/>
    <sheet name="Baghdad Power" sheetId="2" r:id="rId2"/>
    <sheet name="N-C-S Consump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<sst xmlns="http://schemas.openxmlformats.org/spreadsheetml/2006/main" count="126" uniqueCount="31">
  <si>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</si>
  <si>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</si>
  <si>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</si>
  <si>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</si>
  <si>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</si>
  <si>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</si>
  <si>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</si>
  <si>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</si>
  <si>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</si>
  <si>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</si>
  <si>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</si>
  <si>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</si>
  <si>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</si>
  <si>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</si>
  <si>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</si>
  <si>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</si>
  <si>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</si>
  <si>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</si>
  <si>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</si>
  <si>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</si>
  <si>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</si>
  <si>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</si>
  <si>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</si>
  <si>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</si>
  <si>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</si>
  <si>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</si>
  <si>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</si>
  <si>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</si>
  <si>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</si>
  <si>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PRODUCTION ON 10 DECEMBER</t>
  </si>
  <si>
    <t>DATE OF REPORT: 11 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</si>
</sst>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Generation'!$C$78:$C$140</c:f>
              <c:strCache/>
            </c:strRef>
          </c:cat>
          <c:val>
            <c:numRef>
              <c:f>'Peak Generation'!$D$78:$D$140</c:f>
              <c:numCache/>
            </c:numRef>
          </c:val>
          <c:smooth val="0"/>
        </c:ser>
        <c:ser>
          <c:idx val="1"/>
          <c:order val="1"/>
          <c:tx>
            <c:v>SEVEN DAY AVERAGE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Generation'!$C$78:$C$140</c:f>
              <c:strCache/>
            </c:strRef>
          </c:cat>
          <c:val>
            <c:numRef>
              <c:f>'Peak Generation'!$E$78:$E$140</c:f>
              <c:numCache/>
            </c:numRef>
          </c:val>
          <c:smooth val="0"/>
        </c:ser>
        <c:axId val="24253480"/>
        <c:axId val="16954729"/>
      </c:lineChart>
      <c:dateAx>
        <c:axId val="242534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auto val="0"/>
        <c:noMultiLvlLbl val="0"/>
      </c:dateAx>
      <c:valAx>
        <c:axId val="16954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53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075"/>
          <c:w val="0.90975"/>
          <c:h val="0.70925"/>
        </c:manualLayout>
      </c:layout>
      <c:lineChart>
        <c:grouping val="standard"/>
        <c:varyColors val="0"/>
        <c:ser>
          <c:idx val="2"/>
          <c:order val="0"/>
          <c:tx>
            <c:v>PEAK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Generation'!$C$77:$C$139</c:f>
              <c:strCache/>
            </c:strRef>
          </c:cat>
          <c:val>
            <c:numRef>
              <c:f>'Peak Generation'!$F$77:$F$139</c:f>
              <c:numCache/>
            </c:numRef>
          </c:val>
          <c:smooth val="0"/>
        </c:ser>
        <c:ser>
          <c:idx val="3"/>
          <c:order val="1"/>
          <c:tx>
            <c:v>SEVEN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Generation'!$C$77:$C$139</c:f>
              <c:strCache/>
            </c:strRef>
          </c:cat>
          <c:val>
            <c:numRef>
              <c:f>'Peak Generation'!$G$77:$G$139</c:f>
              <c:numCache/>
            </c:numRef>
          </c:val>
          <c:smooth val="0"/>
        </c:ser>
        <c:axId val="18374834"/>
        <c:axId val="31155779"/>
      </c:lineChart>
      <c:dateAx>
        <c:axId val="183748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155779"/>
        <c:crosses val="autoZero"/>
        <c:auto val="0"/>
        <c:noMultiLvlLbl val="0"/>
      </c:dateAx>
      <c:valAx>
        <c:axId val="3115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74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42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Power'!$A$81:$A$145</c:f>
              <c:strCache/>
            </c:strRef>
          </c:cat>
          <c:val>
            <c:numRef>
              <c:f>'Baghdad Power'!$B$81:$B$145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Power'!$A$81:$A$145</c:f>
              <c:strCache/>
            </c:strRef>
          </c:cat>
          <c:val>
            <c:numRef>
              <c:f>'Baghdad Power'!$C$81:$C$145</c:f>
              <c:numCache/>
            </c:numRef>
          </c:val>
        </c:ser>
        <c:overlap val="100"/>
        <c:axId val="11966556"/>
        <c:axId val="40590141"/>
      </c:barChart>
      <c:dateAx>
        <c:axId val="1196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0141"/>
        <c:crosses val="autoZero"/>
        <c:auto val="0"/>
        <c:noMultiLvlLbl val="0"/>
      </c:dateAx>
      <c:valAx>
        <c:axId val="40590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66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475"/>
          <c:w val="0.97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/>
            </c:strRef>
          </c:cat>
          <c:val>
            <c:numRef>
              <c:f>'N-C-S Consumption'!$O$33:$O$157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/>
            </c:strRef>
          </c:cat>
          <c:val>
            <c:numRef>
              <c:f>'N-C-S Consumption'!$P$33:$P$157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Consumption'!$N$33:$N$157</c:f>
              <c:strCache/>
            </c:strRef>
          </c:cat>
          <c:val>
            <c:numRef>
              <c:f>'N-C-S Consumption'!$Q$33:$Q$157</c:f>
              <c:numCache/>
            </c:numRef>
          </c:val>
        </c:ser>
        <c:overlap val="100"/>
        <c:axId val="29766950"/>
        <c:axId val="66575959"/>
      </c:barChart>
      <c:dateAx>
        <c:axId val="297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75959"/>
        <c:crosses val="autoZero"/>
        <c:auto val="0"/>
        <c:noMultiLvlLbl val="0"/>
      </c:dateAx>
      <c:valAx>
        <c:axId val="66575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66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pane ySplit="3" topLeftCell="BM4" activePane="bottomLeft" state="frozen"/>
      <selection pane="topLeft" activeCell="D1" sqref="D1"/>
      <selection pane="bottomLeft" activeCell="A1" sqref="A1:D1"/>
    </sheetView>
  </sheetViews>
  <sheetFormatPr defaultColWidth="9.140625" defaultRowHeight="12.75"/>
  <cols>
    <col min="9" max="9" width="15.7109375" style="0" customWidth="1"/>
  </cols>
  <sheetData>
    <row r="1" spans="1:9" ht="12.75">
      <c r="A1" s="26" t="s">
        <v>29</v>
      </c>
      <c r="B1" s="27"/>
      <c r="C1" s="27"/>
      <c r="D1" s="28"/>
      <c r="E1" s="26" t="s">
        <v>30</v>
      </c>
      <c r="F1" s="27"/>
      <c r="G1" s="27"/>
      <c r="H1" s="28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1058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30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30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1118</v>
      </c>
      <c r="C10" s="1">
        <v>37840</v>
      </c>
      <c r="D10">
        <v>3346</v>
      </c>
      <c r="E10">
        <f aca="true" t="shared" si="0" ref="E10:E74">AVERAGE(D4:D10)</f>
        <v>3242.4285714285716</v>
      </c>
      <c r="F10" s="4">
        <v>75112</v>
      </c>
      <c r="G10">
        <f aca="true" t="shared" si="1" ref="G10:G58">AVERAGE(F4:F10)</f>
        <v>72092.14285714286</v>
      </c>
    </row>
    <row r="11" spans="1:7" ht="12.75">
      <c r="A11" t="s">
        <v>6</v>
      </c>
      <c r="B11">
        <v>645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2881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77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2958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320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>
        <v>140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850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 t="s">
        <v>13</v>
      </c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 t="s">
        <v>13</v>
      </c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3:7" ht="12.75"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t="shared" si="0"/>
        <v>3391.714285714286</v>
      </c>
      <c r="F42" s="4">
        <v>75175</v>
      </c>
      <c r="G42">
        <f t="shared" si="1"/>
        <v>74548.28571428571</v>
      </c>
    </row>
    <row r="43" spans="3:7" ht="12.75">
      <c r="C43" s="1">
        <v>37873</v>
      </c>
      <c r="D43">
        <v>3579</v>
      </c>
      <c r="E43">
        <f t="shared" si="0"/>
        <v>3414.4285714285716</v>
      </c>
      <c r="F43" s="4">
        <v>77295</v>
      </c>
      <c r="G43">
        <f t="shared" si="1"/>
        <v>74703.57142857143</v>
      </c>
    </row>
    <row r="44" spans="3:7" ht="12.75">
      <c r="C44" s="1">
        <v>37874</v>
      </c>
      <c r="D44">
        <v>3430</v>
      </c>
      <c r="E44">
        <f t="shared" si="0"/>
        <v>3438.714285714286</v>
      </c>
      <c r="F44" s="4">
        <v>76852</v>
      </c>
      <c r="G44">
        <f t="shared" si="1"/>
        <v>75069.85714285714</v>
      </c>
    </row>
    <row r="45" spans="3:7" ht="12.75">
      <c r="C45" s="1">
        <v>37875</v>
      </c>
      <c r="D45">
        <v>3362</v>
      </c>
      <c r="E45">
        <f t="shared" si="0"/>
        <v>3443.4285714285716</v>
      </c>
      <c r="F45" s="4">
        <v>74198</v>
      </c>
      <c r="G45">
        <f t="shared" si="1"/>
        <v>75466.42857142857</v>
      </c>
    </row>
    <row r="46" spans="3:7" ht="12.75">
      <c r="C46" s="1">
        <v>37876</v>
      </c>
      <c r="D46">
        <v>3340</v>
      </c>
      <c r="E46">
        <f t="shared" si="0"/>
        <v>3440.285714285714</v>
      </c>
      <c r="F46" s="4">
        <v>73306</v>
      </c>
      <c r="G46">
        <f t="shared" si="1"/>
        <v>75382</v>
      </c>
    </row>
    <row r="47" spans="3:7" ht="12.75">
      <c r="C47" s="1">
        <v>37877</v>
      </c>
      <c r="D47">
        <v>3271</v>
      </c>
      <c r="E47">
        <f t="shared" si="0"/>
        <v>3423.1428571428573</v>
      </c>
      <c r="F47" s="4">
        <v>70076</v>
      </c>
      <c r="G47">
        <f t="shared" si="1"/>
        <v>74706.85714285714</v>
      </c>
    </row>
    <row r="48" spans="3:7" ht="12.75">
      <c r="C48" s="1">
        <v>37878</v>
      </c>
      <c r="D48">
        <v>3526</v>
      </c>
      <c r="E48">
        <f t="shared" si="0"/>
        <v>3432.5714285714284</v>
      </c>
      <c r="F48" s="4">
        <v>71808</v>
      </c>
      <c r="G48">
        <f t="shared" si="1"/>
        <v>74101.42857142857</v>
      </c>
    </row>
    <row r="49" spans="3:7" ht="12.75">
      <c r="C49" s="1">
        <v>37879</v>
      </c>
      <c r="D49">
        <v>3453</v>
      </c>
      <c r="E49">
        <f t="shared" si="0"/>
        <v>3423</v>
      </c>
      <c r="F49" s="4">
        <v>73705</v>
      </c>
      <c r="G49">
        <f t="shared" si="1"/>
        <v>73891.42857142857</v>
      </c>
    </row>
    <row r="50" spans="3:7" ht="12.75">
      <c r="C50" s="1">
        <v>37880</v>
      </c>
      <c r="D50">
        <v>3305</v>
      </c>
      <c r="E50">
        <f t="shared" si="0"/>
        <v>3383.8571428571427</v>
      </c>
      <c r="F50" s="4">
        <v>65379</v>
      </c>
      <c r="G50">
        <f t="shared" si="1"/>
        <v>72189.14285714286</v>
      </c>
    </row>
    <row r="51" spans="3:7" ht="12.75">
      <c r="C51" s="1">
        <v>37881</v>
      </c>
      <c r="D51">
        <v>3466</v>
      </c>
      <c r="E51">
        <f t="shared" si="0"/>
        <v>3389</v>
      </c>
      <c r="F51">
        <v>67068</v>
      </c>
      <c r="G51">
        <f t="shared" si="1"/>
        <v>70791.42857142857</v>
      </c>
    </row>
    <row r="52" spans="3:7" ht="12.75">
      <c r="C52" s="1">
        <v>37882</v>
      </c>
      <c r="D52">
        <v>3175</v>
      </c>
      <c r="E52">
        <f t="shared" si="0"/>
        <v>3362.285714285714</v>
      </c>
      <c r="F52">
        <v>74788</v>
      </c>
      <c r="G52">
        <f t="shared" si="1"/>
        <v>70875.71428571429</v>
      </c>
    </row>
    <row r="53" spans="3:7" ht="12.75">
      <c r="C53" s="1">
        <v>37883</v>
      </c>
      <c r="D53">
        <v>3500</v>
      </c>
      <c r="E53">
        <f t="shared" si="0"/>
        <v>3385.1428571428573</v>
      </c>
      <c r="F53">
        <v>73704</v>
      </c>
      <c r="G53">
        <f t="shared" si="1"/>
        <v>70932.57142857143</v>
      </c>
    </row>
    <row r="54" spans="3:7" ht="12.75">
      <c r="C54" s="1">
        <v>37884</v>
      </c>
      <c r="D54">
        <v>3250</v>
      </c>
      <c r="E54">
        <f t="shared" si="0"/>
        <v>3382.1428571428573</v>
      </c>
      <c r="F54">
        <v>76636</v>
      </c>
      <c r="G54">
        <f t="shared" si="1"/>
        <v>71869.71428571429</v>
      </c>
    </row>
    <row r="55" spans="3:7" ht="12.75">
      <c r="C55" s="1">
        <v>37885</v>
      </c>
      <c r="D55">
        <v>3668</v>
      </c>
      <c r="E55">
        <f t="shared" si="0"/>
        <v>3402.4285714285716</v>
      </c>
      <c r="F55">
        <v>81463</v>
      </c>
      <c r="G55">
        <f t="shared" si="1"/>
        <v>73249</v>
      </c>
    </row>
    <row r="56" spans="3:7" ht="12.75">
      <c r="C56" s="1">
        <v>37886</v>
      </c>
      <c r="D56">
        <v>3771</v>
      </c>
      <c r="E56">
        <f t="shared" si="0"/>
        <v>3447.8571428571427</v>
      </c>
      <c r="F56">
        <v>75813</v>
      </c>
      <c r="G56">
        <f t="shared" si="1"/>
        <v>73550.14285714286</v>
      </c>
    </row>
    <row r="57" spans="3:7" ht="12.75">
      <c r="C57" s="1">
        <v>37887</v>
      </c>
      <c r="D57">
        <v>3652</v>
      </c>
      <c r="E57">
        <f t="shared" si="0"/>
        <v>3497.4285714285716</v>
      </c>
      <c r="F57">
        <v>74018</v>
      </c>
      <c r="G57">
        <f t="shared" si="1"/>
        <v>74784.28571428571</v>
      </c>
    </row>
    <row r="58" spans="3:7" ht="12.75">
      <c r="C58" s="1">
        <v>37888</v>
      </c>
      <c r="D58">
        <v>3535</v>
      </c>
      <c r="E58">
        <f t="shared" si="0"/>
        <v>3507.285714285714</v>
      </c>
      <c r="F58">
        <v>79343</v>
      </c>
      <c r="G58">
        <f t="shared" si="1"/>
        <v>76537.85714285714</v>
      </c>
    </row>
    <row r="59" spans="3:7" ht="12.75">
      <c r="C59" s="1">
        <v>37889</v>
      </c>
      <c r="D59">
        <v>3407</v>
      </c>
      <c r="E59">
        <f t="shared" si="0"/>
        <v>3540.4285714285716</v>
      </c>
      <c r="F59" s="3">
        <v>74428</v>
      </c>
      <c r="G59">
        <f>AVERAGE(F53:F59)</f>
        <v>76486.42857142857</v>
      </c>
    </row>
    <row r="60" spans="3:7" ht="12.75">
      <c r="C60" s="1">
        <v>37890</v>
      </c>
      <c r="D60">
        <v>3624</v>
      </c>
      <c r="E60">
        <f t="shared" si="0"/>
        <v>3558.1428571428573</v>
      </c>
      <c r="F60">
        <v>73438</v>
      </c>
      <c r="G60">
        <f aca="true" t="shared" si="2" ref="G60:G93">AVERAGE(F54:F60)</f>
        <v>76448.42857142857</v>
      </c>
    </row>
    <row r="61" spans="3:7" ht="12.75">
      <c r="C61" s="1">
        <v>37891</v>
      </c>
      <c r="D61">
        <v>3939</v>
      </c>
      <c r="E61">
        <f t="shared" si="0"/>
        <v>3656.5714285714284</v>
      </c>
      <c r="F61" s="3">
        <v>75664</v>
      </c>
      <c r="G61">
        <f t="shared" si="2"/>
        <v>76309.57142857143</v>
      </c>
    </row>
    <row r="62" spans="3:7" ht="12.75">
      <c r="C62" s="1">
        <v>37892</v>
      </c>
      <c r="D62">
        <v>3895</v>
      </c>
      <c r="E62">
        <f t="shared" si="0"/>
        <v>3689</v>
      </c>
      <c r="F62">
        <v>78568</v>
      </c>
      <c r="G62">
        <f t="shared" si="2"/>
        <v>75896</v>
      </c>
    </row>
    <row r="63" spans="3:7" ht="12.75">
      <c r="C63" s="1">
        <v>37893</v>
      </c>
      <c r="D63">
        <v>3850</v>
      </c>
      <c r="E63">
        <f t="shared" si="0"/>
        <v>3700.285714285714</v>
      </c>
      <c r="F63">
        <v>79177</v>
      </c>
      <c r="G63">
        <f t="shared" si="2"/>
        <v>76376.57142857143</v>
      </c>
    </row>
    <row r="64" spans="3:7" ht="12.75">
      <c r="C64" s="1">
        <v>37894</v>
      </c>
      <c r="D64">
        <v>3932</v>
      </c>
      <c r="E64">
        <f t="shared" si="0"/>
        <v>3740.285714285714</v>
      </c>
      <c r="F64">
        <v>80637</v>
      </c>
      <c r="G64">
        <f t="shared" si="2"/>
        <v>77322.14285714286</v>
      </c>
    </row>
    <row r="65" spans="3:7" ht="12.75">
      <c r="C65" s="1">
        <v>37895</v>
      </c>
      <c r="D65">
        <v>4217</v>
      </c>
      <c r="E65">
        <f t="shared" si="0"/>
        <v>3837.714285714286</v>
      </c>
      <c r="F65">
        <v>82745</v>
      </c>
      <c r="G65">
        <f t="shared" si="2"/>
        <v>77808.14285714286</v>
      </c>
    </row>
    <row r="66" spans="3:7" ht="12.75">
      <c r="C66" s="1">
        <v>37896</v>
      </c>
      <c r="D66">
        <v>4077</v>
      </c>
      <c r="E66">
        <f t="shared" si="0"/>
        <v>3933.4285714285716</v>
      </c>
      <c r="F66">
        <v>79676</v>
      </c>
      <c r="G66">
        <f t="shared" si="2"/>
        <v>78557.85714285714</v>
      </c>
    </row>
    <row r="67" spans="3:7" ht="12.75">
      <c r="C67" s="1">
        <v>37897</v>
      </c>
      <c r="D67">
        <v>3886</v>
      </c>
      <c r="E67">
        <f t="shared" si="0"/>
        <v>3970.8571428571427</v>
      </c>
      <c r="F67">
        <v>81589</v>
      </c>
      <c r="G67">
        <f t="shared" si="2"/>
        <v>79722.28571428571</v>
      </c>
    </row>
    <row r="68" spans="3:7" ht="12.75">
      <c r="C68" s="1">
        <v>37898</v>
      </c>
      <c r="D68">
        <v>4207</v>
      </c>
      <c r="E68">
        <f t="shared" si="0"/>
        <v>4009.1428571428573</v>
      </c>
      <c r="F68">
        <v>79393</v>
      </c>
      <c r="G68">
        <f t="shared" si="2"/>
        <v>80255</v>
      </c>
    </row>
    <row r="69" spans="3:7" ht="12.75">
      <c r="C69" s="1">
        <v>37899</v>
      </c>
      <c r="D69">
        <v>4417</v>
      </c>
      <c r="E69">
        <f t="shared" si="0"/>
        <v>4083.714285714286</v>
      </c>
      <c r="F69">
        <v>83984</v>
      </c>
      <c r="G69">
        <f t="shared" si="2"/>
        <v>81028.71428571429</v>
      </c>
    </row>
    <row r="70" spans="3:7" ht="12.75">
      <c r="C70" s="1">
        <v>37900</v>
      </c>
      <c r="D70">
        <v>4518</v>
      </c>
      <c r="E70">
        <f t="shared" si="0"/>
        <v>4179.142857142857</v>
      </c>
      <c r="F70">
        <v>85921</v>
      </c>
      <c r="G70">
        <f t="shared" si="2"/>
        <v>81992.14285714286</v>
      </c>
    </row>
    <row r="71" spans="3:7" ht="12.75">
      <c r="C71" s="1">
        <v>37901</v>
      </c>
      <c r="D71">
        <v>4237</v>
      </c>
      <c r="E71">
        <f t="shared" si="0"/>
        <v>4222.714285714285</v>
      </c>
      <c r="F71">
        <v>85695</v>
      </c>
      <c r="G71">
        <f t="shared" si="2"/>
        <v>82714.71428571429</v>
      </c>
    </row>
    <row r="72" spans="3:7" ht="12.75">
      <c r="C72" s="1">
        <v>37902</v>
      </c>
      <c r="D72">
        <v>4072</v>
      </c>
      <c r="E72">
        <f t="shared" si="0"/>
        <v>4202</v>
      </c>
      <c r="F72">
        <v>81515</v>
      </c>
      <c r="G72">
        <f t="shared" si="2"/>
        <v>82539</v>
      </c>
    </row>
    <row r="73" spans="3:7" ht="12.75">
      <c r="C73" s="1">
        <v>37903</v>
      </c>
      <c r="D73">
        <v>4167</v>
      </c>
      <c r="E73">
        <f t="shared" si="0"/>
        <v>4214.857142857143</v>
      </c>
      <c r="F73">
        <v>88986</v>
      </c>
      <c r="G73">
        <f t="shared" si="2"/>
        <v>83869</v>
      </c>
    </row>
    <row r="74" spans="3:7" ht="12.75">
      <c r="C74" s="1">
        <v>37904</v>
      </c>
      <c r="D74">
        <v>4090</v>
      </c>
      <c r="E74">
        <f t="shared" si="0"/>
        <v>4244</v>
      </c>
      <c r="F74">
        <v>82070</v>
      </c>
      <c r="G74">
        <f t="shared" si="2"/>
        <v>83937.71428571429</v>
      </c>
    </row>
    <row r="75" spans="3:7" ht="12.75">
      <c r="C75" s="1">
        <v>37905</v>
      </c>
      <c r="D75">
        <v>4138</v>
      </c>
      <c r="E75">
        <f aca="true" t="shared" si="3" ref="E75:E86">AVERAGE(D69:D75)</f>
        <v>4234.142857142857</v>
      </c>
      <c r="F75">
        <v>80632</v>
      </c>
      <c r="G75">
        <f t="shared" si="2"/>
        <v>84114.71428571429</v>
      </c>
    </row>
    <row r="76" spans="3:7" ht="12.75">
      <c r="C76" s="1">
        <v>37906</v>
      </c>
      <c r="D76">
        <v>3948</v>
      </c>
      <c r="E76">
        <f t="shared" si="3"/>
        <v>4167.142857142857</v>
      </c>
      <c r="F76">
        <v>74853</v>
      </c>
      <c r="G76">
        <f t="shared" si="2"/>
        <v>82810.28571428571</v>
      </c>
    </row>
    <row r="77" spans="3:7" ht="12.75">
      <c r="C77" s="1">
        <v>37907</v>
      </c>
      <c r="D77">
        <v>3947</v>
      </c>
      <c r="E77">
        <f t="shared" si="3"/>
        <v>4085.5714285714284</v>
      </c>
      <c r="F77">
        <v>75813</v>
      </c>
      <c r="G77">
        <f t="shared" si="2"/>
        <v>81366.28571428571</v>
      </c>
    </row>
    <row r="78" spans="3:7" ht="12.75">
      <c r="C78" s="1">
        <v>37908</v>
      </c>
      <c r="D78">
        <v>4070</v>
      </c>
      <c r="E78">
        <f t="shared" si="3"/>
        <v>4061.714285714286</v>
      </c>
      <c r="F78">
        <v>78574</v>
      </c>
      <c r="G78">
        <f t="shared" si="2"/>
        <v>80349</v>
      </c>
    </row>
    <row r="79" spans="3:7" ht="12.75">
      <c r="C79" s="1">
        <v>37909</v>
      </c>
      <c r="D79">
        <v>3713</v>
      </c>
      <c r="E79">
        <f t="shared" si="3"/>
        <v>4010.4285714285716</v>
      </c>
      <c r="F79">
        <v>71682</v>
      </c>
      <c r="G79">
        <f t="shared" si="2"/>
        <v>78944.28571428571</v>
      </c>
    </row>
    <row r="80" spans="3:7" ht="12.75">
      <c r="C80" s="1">
        <v>37910</v>
      </c>
      <c r="D80">
        <v>3777</v>
      </c>
      <c r="E80">
        <f t="shared" si="3"/>
        <v>3954.714285714286</v>
      </c>
      <c r="F80">
        <v>76304</v>
      </c>
      <c r="G80">
        <f t="shared" si="2"/>
        <v>77132.57142857143</v>
      </c>
    </row>
    <row r="81" spans="3:7" ht="12.75">
      <c r="C81" s="1">
        <v>37911</v>
      </c>
      <c r="D81">
        <v>3977</v>
      </c>
      <c r="E81">
        <f t="shared" si="3"/>
        <v>3938.5714285714284</v>
      </c>
      <c r="F81">
        <v>79017</v>
      </c>
      <c r="G81">
        <f t="shared" si="2"/>
        <v>76696.42857142857</v>
      </c>
    </row>
    <row r="82" spans="3:7" ht="12.75">
      <c r="C82" s="1">
        <v>37912</v>
      </c>
      <c r="D82">
        <v>3916</v>
      </c>
      <c r="E82">
        <f t="shared" si="3"/>
        <v>3906.8571428571427</v>
      </c>
      <c r="F82">
        <v>81981</v>
      </c>
      <c r="G82">
        <f t="shared" si="2"/>
        <v>76889.14285714286</v>
      </c>
    </row>
    <row r="83" spans="3:7" ht="12.75">
      <c r="C83" s="1">
        <v>37913</v>
      </c>
      <c r="D83">
        <v>3837</v>
      </c>
      <c r="E83">
        <f t="shared" si="3"/>
        <v>3891</v>
      </c>
      <c r="F83">
        <v>77441</v>
      </c>
      <c r="G83">
        <f t="shared" si="2"/>
        <v>77258.85714285714</v>
      </c>
    </row>
    <row r="84" spans="3:7" ht="12.75">
      <c r="C84" s="1">
        <v>37914</v>
      </c>
      <c r="D84">
        <v>3359</v>
      </c>
      <c r="E84">
        <f t="shared" si="3"/>
        <v>3807</v>
      </c>
      <c r="F84">
        <v>76847</v>
      </c>
      <c r="G84">
        <f t="shared" si="2"/>
        <v>77406.57142857143</v>
      </c>
    </row>
    <row r="85" spans="3:7" ht="12.75">
      <c r="C85" s="1">
        <v>37915</v>
      </c>
      <c r="D85">
        <v>3865</v>
      </c>
      <c r="E85">
        <f t="shared" si="3"/>
        <v>3777.714285714286</v>
      </c>
      <c r="F85">
        <v>74942</v>
      </c>
      <c r="G85">
        <f t="shared" si="2"/>
        <v>76887.71428571429</v>
      </c>
    </row>
    <row r="86" spans="3:7" ht="12.75">
      <c r="C86" s="1">
        <v>37916</v>
      </c>
      <c r="D86">
        <v>3943</v>
      </c>
      <c r="E86">
        <f t="shared" si="3"/>
        <v>3810.5714285714284</v>
      </c>
      <c r="F86">
        <v>77549</v>
      </c>
      <c r="G86">
        <f t="shared" si="2"/>
        <v>77725.85714285714</v>
      </c>
    </row>
    <row r="87" spans="3:7" ht="12.75">
      <c r="C87" s="1">
        <v>37917</v>
      </c>
      <c r="D87">
        <v>3543</v>
      </c>
      <c r="E87">
        <f aca="true" t="shared" si="4" ref="E87:E135">AVERAGE(D81:D87)</f>
        <v>3777.1428571428573</v>
      </c>
      <c r="F87" s="3">
        <v>72400</v>
      </c>
      <c r="G87">
        <f t="shared" si="2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2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2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2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2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2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2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aca="true" t="shared" si="5" ref="G94:G107">AVERAGE(F88:F94)</f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t="shared" si="4"/>
        <v>3677.8571428571427</v>
      </c>
      <c r="F106">
        <v>61612</v>
      </c>
      <c r="G106">
        <f t="shared" si="5"/>
        <v>71662.85714285714</v>
      </c>
    </row>
    <row r="107" spans="3:7" ht="12.75">
      <c r="C107" s="1">
        <v>37937</v>
      </c>
      <c r="D107">
        <v>3563</v>
      </c>
      <c r="E107">
        <f t="shared" si="4"/>
        <v>3649.8571428571427</v>
      </c>
      <c r="F107">
        <v>66050</v>
      </c>
      <c r="G107">
        <f t="shared" si="5"/>
        <v>70212</v>
      </c>
    </row>
    <row r="108" spans="3:7" ht="12.75">
      <c r="C108" s="1">
        <v>37938</v>
      </c>
      <c r="D108">
        <v>3446</v>
      </c>
      <c r="E108">
        <f t="shared" si="4"/>
        <v>3610.5714285714284</v>
      </c>
      <c r="F108">
        <v>69944</v>
      </c>
      <c r="G108">
        <f aca="true" t="shared" si="6" ref="G108:G118">AVERAGE(F102:F108)</f>
        <v>69269.85714285714</v>
      </c>
    </row>
    <row r="109" spans="3:7" ht="12.75">
      <c r="C109" s="1">
        <v>37939</v>
      </c>
      <c r="D109">
        <v>3541</v>
      </c>
      <c r="E109">
        <f t="shared" si="4"/>
        <v>3580.285714285714</v>
      </c>
      <c r="F109">
        <v>73656</v>
      </c>
      <c r="G109">
        <f t="shared" si="6"/>
        <v>69302.71428571429</v>
      </c>
    </row>
    <row r="110" spans="3:7" ht="12.75">
      <c r="C110" s="1">
        <v>37940</v>
      </c>
      <c r="D110">
        <v>3744</v>
      </c>
      <c r="E110">
        <f t="shared" si="4"/>
        <v>3553.8571428571427</v>
      </c>
      <c r="F110">
        <v>74385</v>
      </c>
      <c r="G110">
        <f t="shared" si="6"/>
        <v>69731</v>
      </c>
    </row>
    <row r="111" spans="3:7" ht="12.75">
      <c r="C111" s="1">
        <v>37941</v>
      </c>
      <c r="D111">
        <v>3637</v>
      </c>
      <c r="E111">
        <f t="shared" si="4"/>
        <v>3516</v>
      </c>
      <c r="F111">
        <v>72591</v>
      </c>
      <c r="G111">
        <f t="shared" si="6"/>
        <v>69354.85714285714</v>
      </c>
    </row>
    <row r="112" spans="3:7" ht="12.75">
      <c r="C112" s="1">
        <v>37942</v>
      </c>
      <c r="D112">
        <v>1855</v>
      </c>
      <c r="E112">
        <f t="shared" si="4"/>
        <v>3330</v>
      </c>
      <c r="F112">
        <v>34243</v>
      </c>
      <c r="G112">
        <f t="shared" si="6"/>
        <v>64640.142857142855</v>
      </c>
    </row>
    <row r="113" spans="3:7" ht="12.75">
      <c r="C113" s="1">
        <v>37943</v>
      </c>
      <c r="D113">
        <v>3128</v>
      </c>
      <c r="E113">
        <f t="shared" si="4"/>
        <v>3273.4285714285716</v>
      </c>
      <c r="F113">
        <v>56129</v>
      </c>
      <c r="G113">
        <f t="shared" si="6"/>
        <v>63856.857142857145</v>
      </c>
    </row>
    <row r="114" spans="3:7" ht="12.75">
      <c r="C114" s="1">
        <v>37944</v>
      </c>
      <c r="D114">
        <v>3088</v>
      </c>
      <c r="E114">
        <f t="shared" si="4"/>
        <v>3205.5714285714284</v>
      </c>
      <c r="F114">
        <v>71018</v>
      </c>
      <c r="G114">
        <f t="shared" si="6"/>
        <v>64566.57142857143</v>
      </c>
    </row>
    <row r="115" spans="3:7" ht="12.75">
      <c r="C115" s="1">
        <v>37945</v>
      </c>
      <c r="D115">
        <v>3687</v>
      </c>
      <c r="E115">
        <f t="shared" si="4"/>
        <v>3240</v>
      </c>
      <c r="F115">
        <v>75271</v>
      </c>
      <c r="G115">
        <f t="shared" si="6"/>
        <v>65327.57142857143</v>
      </c>
    </row>
    <row r="116" spans="3:7" ht="12.75">
      <c r="C116" s="1">
        <v>37946</v>
      </c>
      <c r="D116">
        <v>3877</v>
      </c>
      <c r="E116">
        <f t="shared" si="4"/>
        <v>3288</v>
      </c>
      <c r="F116">
        <v>77124</v>
      </c>
      <c r="G116">
        <f t="shared" si="6"/>
        <v>65823</v>
      </c>
    </row>
    <row r="117" spans="3:7" ht="12.75">
      <c r="C117" s="1">
        <v>37947</v>
      </c>
      <c r="D117">
        <v>3889</v>
      </c>
      <c r="E117">
        <f t="shared" si="4"/>
        <v>3308.714285714286</v>
      </c>
      <c r="F117">
        <v>75857</v>
      </c>
      <c r="G117">
        <f t="shared" si="6"/>
        <v>66033.28571428571</v>
      </c>
    </row>
    <row r="118" spans="3:7" ht="12.75">
      <c r="C118" s="1">
        <v>37948</v>
      </c>
      <c r="D118">
        <v>3779</v>
      </c>
      <c r="E118">
        <f t="shared" si="4"/>
        <v>3329</v>
      </c>
      <c r="F118">
        <v>77155</v>
      </c>
      <c r="G118">
        <f t="shared" si="6"/>
        <v>66685.28571428571</v>
      </c>
    </row>
    <row r="119" spans="3:7" ht="12.75">
      <c r="C119" s="1">
        <v>37949</v>
      </c>
      <c r="D119">
        <v>3807</v>
      </c>
      <c r="E119" s="7">
        <f t="shared" si="4"/>
        <v>3607.8571428571427</v>
      </c>
      <c r="F119">
        <v>75802</v>
      </c>
      <c r="G119">
        <f aca="true" t="shared" si="7" ref="G119:G135">AVERAGE(F113:F119)</f>
        <v>72622.28571428571</v>
      </c>
    </row>
    <row r="120" spans="3:7" ht="12.75">
      <c r="C120" s="1">
        <v>37950</v>
      </c>
      <c r="D120">
        <v>3597</v>
      </c>
      <c r="E120" s="7">
        <f t="shared" si="4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4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4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4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4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4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4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4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4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4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4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4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4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4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4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4"/>
        <v>3485.714285714286</v>
      </c>
      <c r="F135">
        <v>52641</v>
      </c>
      <c r="G135">
        <f t="shared" si="7"/>
        <v>70284.42857142857</v>
      </c>
    </row>
    <row r="136" ht="12.75">
      <c r="C136" s="1">
        <v>37966</v>
      </c>
    </row>
    <row r="137" ht="12.75">
      <c r="C137" s="1">
        <v>37967</v>
      </c>
    </row>
    <row r="138" ht="12.75">
      <c r="C138" s="1">
        <v>37968</v>
      </c>
    </row>
    <row r="139" ht="12.75">
      <c r="C139" s="1">
        <v>37969</v>
      </c>
    </row>
    <row r="140" ht="12.75">
      <c r="C140" s="1">
        <v>37970</v>
      </c>
    </row>
    <row r="141" ht="12.75">
      <c r="C141" s="1">
        <v>37971</v>
      </c>
    </row>
    <row r="142" ht="12.75">
      <c r="C142" s="1">
        <v>37972</v>
      </c>
    </row>
    <row r="143" ht="12.75">
      <c r="C143" s="1">
        <v>37973</v>
      </c>
    </row>
    <row r="144" ht="12.75">
      <c r="C144" s="1">
        <v>37974</v>
      </c>
    </row>
    <row r="145" ht="12.75">
      <c r="C145" s="1">
        <v>37975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45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D1"/>
    </sheetView>
  </sheetViews>
  <sheetFormatPr defaultColWidth="9.140625" defaultRowHeight="12.75"/>
  <sheetData>
    <row r="1" spans="1:8" ht="12.75">
      <c r="A1" s="26" t="s">
        <v>29</v>
      </c>
      <c r="B1" s="27"/>
      <c r="C1" s="27"/>
      <c r="D1" s="28"/>
      <c r="E1" s="26" t="s">
        <v>30</v>
      </c>
      <c r="F1" s="27"/>
      <c r="G1" s="27"/>
      <c r="H1" s="28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35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ht="12.75">
      <c r="A136" s="1">
        <v>37966</v>
      </c>
    </row>
    <row r="137" ht="12.75">
      <c r="A137" s="1">
        <v>37967</v>
      </c>
    </row>
    <row r="138" ht="12.75">
      <c r="A138" s="1">
        <v>37968</v>
      </c>
    </row>
    <row r="139" ht="12.75">
      <c r="A139" s="1">
        <v>37969</v>
      </c>
    </row>
    <row r="140" ht="12.75">
      <c r="A140" s="1">
        <v>37970</v>
      </c>
    </row>
    <row r="141" ht="12.75">
      <c r="A141" s="1">
        <v>37971</v>
      </c>
    </row>
    <row r="142" ht="12.75">
      <c r="A142" s="1">
        <v>37972</v>
      </c>
    </row>
    <row r="143" ht="12.75">
      <c r="A143" s="1">
        <v>37973</v>
      </c>
    </row>
    <row r="144" ht="12.75">
      <c r="A144" s="1">
        <v>37974</v>
      </c>
    </row>
    <row r="145" ht="12.75">
      <c r="A145" s="1">
        <v>37975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4"/>
  <sheetViews>
    <sheetView workbookViewId="0" topLeftCell="A1">
      <pane ySplit="2" topLeftCell="BM3" activePane="bottomLeft" state="frozen"/>
      <selection pane="topLeft" activeCell="A1" sqref="A1"/>
      <selection pane="bottomLeft" activeCell="A93" sqref="A93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29" t="s">
        <v>1</v>
      </c>
      <c r="C1" s="30"/>
      <c r="D1" s="30"/>
      <c r="E1" s="30"/>
      <c r="F1" s="30"/>
      <c r="G1" s="30"/>
      <c r="H1" s="30"/>
      <c r="I1" s="31"/>
      <c r="J1" s="32" t="s">
        <v>7</v>
      </c>
      <c r="K1" s="33"/>
      <c r="L1" s="33"/>
      <c r="M1" s="33"/>
      <c r="N1" s="23" t="s">
        <v>25</v>
      </c>
      <c r="O1" s="34" t="s">
        <v>12</v>
      </c>
      <c r="P1" s="29"/>
      <c r="Q1" s="29"/>
      <c r="R1" s="35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35">SUM(B70+C70+D70+E70+F70)</f>
        <v>4461</v>
      </c>
      <c r="H70" s="4">
        <v>57</v>
      </c>
      <c r="I70" s="18">
        <f aca="true" t="shared" si="7" ref="I70:I135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35">SUM(B70+C70+D70-J70)</f>
        <v>1113</v>
      </c>
      <c r="P70" s="19">
        <f aca="true" t="shared" si="9" ref="P70:P135">SUM(E70+J70+M70)</f>
        <v>2674</v>
      </c>
      <c r="Q70" s="19">
        <f aca="true" t="shared" si="10" ref="Q70:Q135">SUM(F70-M70)</f>
        <v>674</v>
      </c>
      <c r="R70" s="18">
        <f aca="true" t="shared" si="11" ref="R70:R135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14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/>
      <c r="C136" s="10"/>
      <c r="D136" s="10"/>
      <c r="E136" s="10"/>
      <c r="F136" s="10"/>
      <c r="G136" s="10"/>
      <c r="H136" s="10"/>
      <c r="I136" s="11"/>
      <c r="M136" s="11"/>
      <c r="N136" s="16">
        <v>37966</v>
      </c>
      <c r="O136" s="9"/>
      <c r="P136" s="10"/>
      <c r="Q136" s="10"/>
      <c r="R136" s="11"/>
      <c r="S136" s="4"/>
    </row>
    <row r="137" spans="1:18" ht="12.75">
      <c r="A137" s="16">
        <v>37967</v>
      </c>
      <c r="B137" s="9"/>
      <c r="C137" s="10"/>
      <c r="D137" s="10"/>
      <c r="E137" s="10"/>
      <c r="F137" s="10"/>
      <c r="G137" s="10"/>
      <c r="H137" s="10"/>
      <c r="I137" s="11"/>
      <c r="M137" s="11"/>
      <c r="N137" s="16">
        <v>37967</v>
      </c>
      <c r="O137" s="9"/>
      <c r="P137" s="10"/>
      <c r="Q137" s="10"/>
      <c r="R137" s="11"/>
    </row>
    <row r="138" spans="1:18" ht="12.75">
      <c r="A138" s="16">
        <v>37968</v>
      </c>
      <c r="B138" s="9"/>
      <c r="C138" s="10"/>
      <c r="D138" s="10"/>
      <c r="E138" s="10"/>
      <c r="F138" s="10"/>
      <c r="G138" s="10"/>
      <c r="H138" s="10"/>
      <c r="I138" s="11"/>
      <c r="M138" s="11"/>
      <c r="N138" s="16">
        <v>37968</v>
      </c>
      <c r="O138" s="9"/>
      <c r="P138" s="10"/>
      <c r="Q138" s="10"/>
      <c r="R138" s="11"/>
    </row>
    <row r="139" spans="1:18" ht="12.75">
      <c r="A139" s="16">
        <v>37969</v>
      </c>
      <c r="B139" s="9"/>
      <c r="C139" s="10"/>
      <c r="D139" s="10"/>
      <c r="E139" s="10"/>
      <c r="F139" s="10"/>
      <c r="G139" s="10"/>
      <c r="H139" s="10"/>
      <c r="I139" s="11"/>
      <c r="M139" s="11"/>
      <c r="N139" s="16">
        <v>37969</v>
      </c>
      <c r="O139" s="9"/>
      <c r="P139" s="10"/>
      <c r="Q139" s="10"/>
      <c r="R139" s="11"/>
    </row>
    <row r="140" spans="1:18" ht="12.75">
      <c r="A140" s="16">
        <v>37970</v>
      </c>
      <c r="B140" s="9"/>
      <c r="C140" s="10"/>
      <c r="D140" s="10"/>
      <c r="E140" s="10"/>
      <c r="F140" s="10"/>
      <c r="G140" s="10"/>
      <c r="H140" s="10"/>
      <c r="I140" s="11"/>
      <c r="M140" s="11"/>
      <c r="N140" s="16">
        <v>37970</v>
      </c>
      <c r="O140" s="9"/>
      <c r="P140" s="10"/>
      <c r="Q140" s="10"/>
      <c r="R140" s="11"/>
    </row>
    <row r="141" spans="1:18" ht="12.75">
      <c r="A141" s="16">
        <v>37971</v>
      </c>
      <c r="B141" s="9"/>
      <c r="C141" s="10"/>
      <c r="D141" s="10"/>
      <c r="E141" s="10"/>
      <c r="F141" s="10"/>
      <c r="G141" s="10"/>
      <c r="H141" s="10"/>
      <c r="I141" s="11"/>
      <c r="M141" s="11"/>
      <c r="N141" s="16">
        <v>37971</v>
      </c>
      <c r="O141" s="9"/>
      <c r="P141" s="10"/>
      <c r="Q141" s="10"/>
      <c r="R141" s="11"/>
    </row>
    <row r="142" spans="1:18" ht="12.75">
      <c r="A142" s="16">
        <v>37972</v>
      </c>
      <c r="B142" s="9"/>
      <c r="C142" s="10"/>
      <c r="D142" s="10"/>
      <c r="E142" s="10"/>
      <c r="F142" s="10"/>
      <c r="G142" s="10"/>
      <c r="H142" s="10"/>
      <c r="I142" s="11"/>
      <c r="M142" s="11"/>
      <c r="N142" s="16">
        <v>37972</v>
      </c>
      <c r="O142" s="9"/>
      <c r="P142" s="10"/>
      <c r="Q142" s="10"/>
      <c r="R142" s="11"/>
    </row>
    <row r="143" spans="1:18" ht="12.75">
      <c r="A143" s="16">
        <v>37973</v>
      </c>
      <c r="B143" s="9"/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</row>
    <row r="144" spans="1:18" ht="12.75">
      <c r="A144" s="16">
        <v>37974</v>
      </c>
      <c r="B144" s="9"/>
      <c r="C144" s="10"/>
      <c r="D144" s="10"/>
      <c r="E144" s="10"/>
      <c r="F144" s="10"/>
      <c r="G144" s="10"/>
      <c r="H144" s="10"/>
      <c r="I144" s="11"/>
      <c r="M144" s="11"/>
      <c r="N144" s="16">
        <v>37974</v>
      </c>
      <c r="O144" s="9"/>
      <c r="P144" s="10"/>
      <c r="Q144" s="10"/>
      <c r="R144" s="11"/>
    </row>
    <row r="145" spans="1:18" ht="12.75">
      <c r="A145" s="16">
        <v>37975</v>
      </c>
      <c r="B145" s="9"/>
      <c r="C145" s="10"/>
      <c r="D145" s="10"/>
      <c r="E145" s="10"/>
      <c r="F145" s="10"/>
      <c r="G145" s="10"/>
      <c r="H145" s="10"/>
      <c r="I145" s="11"/>
      <c r="M145" s="11"/>
      <c r="N145" s="16">
        <v>37975</v>
      </c>
      <c r="O145" s="9"/>
      <c r="P145" s="10"/>
      <c r="Q145" s="10"/>
      <c r="R145" s="11"/>
    </row>
    <row r="146" spans="1:18" ht="12.75">
      <c r="A146" s="16">
        <v>37976</v>
      </c>
      <c r="B146" s="9"/>
      <c r="C146" s="10"/>
      <c r="D146" s="10"/>
      <c r="E146" s="10"/>
      <c r="F146" s="10"/>
      <c r="G146" s="10"/>
      <c r="H146" s="10"/>
      <c r="I146" s="11"/>
      <c r="M146" s="11"/>
      <c r="N146" s="16">
        <v>37976</v>
      </c>
      <c r="O146" s="9"/>
      <c r="P146" s="10"/>
      <c r="Q146" s="10"/>
      <c r="R146" s="11"/>
    </row>
    <row r="147" spans="1:18" ht="12.75">
      <c r="A147" s="16">
        <v>37977</v>
      </c>
      <c r="B147" s="9"/>
      <c r="C147" s="10"/>
      <c r="D147" s="10"/>
      <c r="E147" s="10"/>
      <c r="F147" s="10"/>
      <c r="G147" s="10"/>
      <c r="H147" s="10"/>
      <c r="I147" s="11"/>
      <c r="M147" s="11"/>
      <c r="N147" s="16">
        <v>37977</v>
      </c>
      <c r="O147" s="9"/>
      <c r="P147" s="10"/>
      <c r="Q147" s="10"/>
      <c r="R147" s="11"/>
    </row>
    <row r="148" spans="1:19" ht="12.75">
      <c r="A148" s="16">
        <v>37978</v>
      </c>
      <c r="B148" s="9"/>
      <c r="C148" s="10"/>
      <c r="D148" s="10"/>
      <c r="E148" s="10"/>
      <c r="F148" s="10"/>
      <c r="G148" s="10"/>
      <c r="H148" s="10"/>
      <c r="I148" s="10"/>
      <c r="J148" s="9"/>
      <c r="M148" s="10"/>
      <c r="N148" s="39">
        <v>37978</v>
      </c>
      <c r="O148" s="9"/>
      <c r="P148" s="10"/>
      <c r="Q148" s="10"/>
      <c r="R148" s="10"/>
      <c r="S148" s="38"/>
    </row>
    <row r="149" spans="1:19" s="37" customFormat="1" ht="12.75">
      <c r="A149" s="36">
        <v>37979</v>
      </c>
      <c r="B149" s="9"/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/>
      <c r="N149" s="39">
        <v>37979</v>
      </c>
      <c r="O149" s="9"/>
      <c r="P149" s="10"/>
      <c r="Q149" s="10"/>
      <c r="R149" s="10"/>
      <c r="S149" s="38"/>
    </row>
    <row r="150" spans="1:19" ht="12.75">
      <c r="A150" s="16">
        <v>37980</v>
      </c>
      <c r="B150" s="9"/>
      <c r="J150" s="9"/>
      <c r="N150" s="39">
        <v>37980</v>
      </c>
      <c r="O150" s="9"/>
      <c r="S150" s="38"/>
    </row>
    <row r="151" spans="1:19" ht="12.75">
      <c r="A151" s="16">
        <v>37981</v>
      </c>
      <c r="B151" s="9"/>
      <c r="J151" s="9"/>
      <c r="N151" s="39">
        <v>37981</v>
      </c>
      <c r="O151" s="9"/>
      <c r="S151" s="38"/>
    </row>
    <row r="152" spans="1:19" ht="12.75">
      <c r="A152" s="16">
        <v>37982</v>
      </c>
      <c r="B152" s="9"/>
      <c r="J152" s="9"/>
      <c r="N152" s="39">
        <v>37982</v>
      </c>
      <c r="O152" s="9"/>
      <c r="S152" s="38"/>
    </row>
    <row r="153" spans="1:19" ht="12.75">
      <c r="A153" s="16">
        <v>37983</v>
      </c>
      <c r="B153" s="9"/>
      <c r="J153" s="9"/>
      <c r="N153" s="39">
        <v>37983</v>
      </c>
      <c r="O153" s="9"/>
      <c r="S153" s="38"/>
    </row>
    <row r="154" spans="1:19" ht="12.75">
      <c r="A154" s="36">
        <v>37984</v>
      </c>
      <c r="B154" s="9"/>
      <c r="J154" s="9"/>
      <c r="N154" s="39">
        <v>37984</v>
      </c>
      <c r="O154" s="9"/>
      <c r="S154" s="38"/>
    </row>
    <row r="155" spans="1:19" ht="12.75">
      <c r="A155" s="16">
        <v>37985</v>
      </c>
      <c r="B155" s="9"/>
      <c r="J155" s="9"/>
      <c r="N155" s="39">
        <v>37985</v>
      </c>
      <c r="O155" s="9"/>
      <c r="S155" s="38"/>
    </row>
    <row r="156" spans="1:19" ht="12.75">
      <c r="A156" s="16">
        <v>37986</v>
      </c>
      <c r="B156" s="9"/>
      <c r="J156" s="9"/>
      <c r="N156" s="39">
        <v>37986</v>
      </c>
      <c r="O156" s="9"/>
      <c r="S156" s="38"/>
    </row>
    <row r="157" spans="2:19" ht="12.75">
      <c r="B157" s="9"/>
      <c r="J157" s="9"/>
      <c r="N157" s="9"/>
      <c r="O157" s="9"/>
      <c r="S157" s="38"/>
    </row>
    <row r="158" spans="2:19" ht="12.75">
      <c r="B158" s="9"/>
      <c r="J158" s="9"/>
      <c r="N158" s="9"/>
      <c r="O158" s="9"/>
      <c r="S158" s="38"/>
    </row>
    <row r="159" spans="2:19" ht="12.75">
      <c r="B159" s="9"/>
      <c r="J159" s="9"/>
      <c r="N159" s="9"/>
      <c r="O159" s="9"/>
      <c r="S159" s="38"/>
    </row>
    <row r="160" spans="2:19" ht="12.75">
      <c r="B160" s="9"/>
      <c r="J160" s="9"/>
      <c r="N160" s="9"/>
      <c r="O160" s="9"/>
      <c r="S160" s="38"/>
    </row>
    <row r="161" spans="2:19" ht="12.75">
      <c r="B161" s="9"/>
      <c r="J161" s="9"/>
      <c r="N161" s="9"/>
      <c r="O161" s="9"/>
      <c r="S161" s="38"/>
    </row>
    <row r="162" spans="2:19" ht="12.75">
      <c r="B162" s="9"/>
      <c r="J162" s="9"/>
      <c r="N162" s="9"/>
      <c r="O162" s="9"/>
      <c r="S162" s="38"/>
    </row>
    <row r="163" spans="2:19" ht="12.75">
      <c r="B163" s="9"/>
      <c r="J163" s="9"/>
      <c r="N163" s="9"/>
      <c r="O163" s="9"/>
      <c r="S163" s="38"/>
    </row>
    <row r="164" spans="2:19" ht="12.75">
      <c r="B164" s="9"/>
      <c r="J164" s="9"/>
      <c r="N164" s="9"/>
      <c r="O164" s="9"/>
      <c r="S164" s="38"/>
    </row>
    <row r="165" spans="2:19" ht="12.75">
      <c r="B165" s="9"/>
      <c r="J165" s="9"/>
      <c r="N165" s="9"/>
      <c r="O165" s="9"/>
      <c r="S165" s="38"/>
    </row>
    <row r="166" spans="2:19" ht="12.75">
      <c r="B166" s="9"/>
      <c r="J166" s="9"/>
      <c r="N166" s="9"/>
      <c r="O166" s="9"/>
      <c r="S166" s="38"/>
    </row>
    <row r="167" spans="2:19" ht="12.75">
      <c r="B167" s="9"/>
      <c r="J167" s="9"/>
      <c r="N167" s="9"/>
      <c r="O167" s="9"/>
      <c r="S167" s="38"/>
    </row>
    <row r="168" spans="2:19" ht="12.75">
      <c r="B168" s="9"/>
      <c r="J168" s="9"/>
      <c r="N168" s="9"/>
      <c r="O168" s="9"/>
      <c r="S168" s="38"/>
    </row>
    <row r="169" spans="2:19" ht="12.75">
      <c r="B169" s="9"/>
      <c r="J169" s="9"/>
      <c r="N169" s="9"/>
      <c r="O169" s="9"/>
      <c r="S169" s="38"/>
    </row>
    <row r="170" spans="2:19" ht="12.75">
      <c r="B170" s="9"/>
      <c r="J170" s="9"/>
      <c r="N170" s="9"/>
      <c r="O170" s="9"/>
      <c r="S170" s="38"/>
    </row>
    <row r="171" spans="2:19" ht="12.75">
      <c r="B171" s="9"/>
      <c r="J171" s="9"/>
      <c r="N171" s="9"/>
      <c r="O171" s="9"/>
      <c r="S171" s="38"/>
    </row>
    <row r="172" spans="2:19" ht="12.75">
      <c r="B172" s="9"/>
      <c r="J172" s="9"/>
      <c r="N172" s="9"/>
      <c r="O172" s="9"/>
      <c r="S172" s="38"/>
    </row>
    <row r="173" spans="2:19" ht="12.75">
      <c r="B173" s="9"/>
      <c r="J173" s="9"/>
      <c r="N173" s="9"/>
      <c r="O173" s="9"/>
      <c r="S173" s="38"/>
    </row>
    <row r="174" spans="2:19" ht="12.75">
      <c r="B174" s="9"/>
      <c r="J174" s="9"/>
      <c r="N174" s="9"/>
      <c r="O174" s="9"/>
      <c r="S174" s="38"/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travesj</cp:lastModifiedBy>
  <cp:lastPrinted>2003-12-01T06:43:44Z</cp:lastPrinted>
  <dcterms:created xsi:type="dcterms:W3CDTF">2003-09-28T04:50:58Z</dcterms:created>
  <dcterms:modified xsi:type="dcterms:W3CDTF">2003-12-11T07:35:02Z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-483132343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ReviewingToolsShownOnce">
    <vt:lpwstr/>
  </property>
</Properties>
</file>