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2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<sst xmlns="http://schemas.openxmlformats.org/spreadsheetml/2006/main" count="127" uniqueCount="32">
  <si>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</si>
  <si>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</si>
  <si>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</si>
  <si>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</si>
  <si>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</si>
  <si>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</si>
  <si>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</si>
  <si>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</si>
  <si>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</si>
  <si>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</si>
  <si>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</si>
  <si>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</si>
  <si>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</si>
  <si>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</si>
  <si>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</si>
  <si>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</si>
  <si>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</si>
  <si>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</si>
  <si>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</si>
  <si>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</si>
  <si>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</si>
  <si>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</si>
  <si>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</si>
  <si>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</si>
  <si>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</si>
  <si>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</si>
  <si>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</si>
  <si>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</si>
  <si>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</si>
  <si>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PRODUCTION ON 2 DECEMBER</t>
  </si>
  <si>
    <t>DATE OF REPORT: 3 DECEMBER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</si>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</sst>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Generation'!$C$71:$C$133</c:f>
              <c:strCache/>
            </c:strRef>
          </c:cat>
          <c:val>
            <c:numRef>
              <c:f>'Peak Generation'!$D$71:$D$133</c:f>
              <c:numCache/>
            </c:numRef>
          </c:val>
          <c:smooth val="0"/>
        </c:ser>
        <c:ser>
          <c:idx val="1"/>
          <c:order val="1"/>
          <c:tx>
            <c:v>7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Generation'!$C$71:$C$133</c:f>
              <c:strCache/>
            </c:strRef>
          </c:cat>
          <c:val>
            <c:numRef>
              <c:f>'Peak Generation'!$E$71:$E$133</c:f>
              <c:numCache/>
            </c:numRef>
          </c:val>
          <c:smooth val="0"/>
        </c:ser>
        <c:axId val="52799445"/>
        <c:axId val="37035974"/>
      </c:lineChart>
      <c:dateAx>
        <c:axId val="527994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035974"/>
        <c:crosses val="autoZero"/>
        <c:auto val="0"/>
        <c:noMultiLvlLbl val="0"/>
      </c:dateAx>
      <c:valAx>
        <c:axId val="3703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9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075"/>
          <c:w val="0.90975"/>
          <c:h val="0.70925"/>
        </c:manualLayout>
      </c:layout>
      <c:lineChart>
        <c:grouping val="standard"/>
        <c:varyColors val="0"/>
        <c:ser>
          <c:idx val="2"/>
          <c:order val="0"/>
          <c:tx>
            <c:v>PEAK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Generation'!$C$71:$C$133</c:f>
              <c:strCache/>
            </c:strRef>
          </c:cat>
          <c:val>
            <c:numRef>
              <c:f>'Peak Generation'!$F$71:$F$133</c:f>
              <c:numCache/>
            </c:numRef>
          </c:val>
          <c:smooth val="0"/>
        </c:ser>
        <c:ser>
          <c:idx val="3"/>
          <c:order val="1"/>
          <c:tx>
            <c:v>7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Generation'!$C$71:$C$133</c:f>
              <c:strCache/>
            </c:strRef>
          </c:cat>
          <c:val>
            <c:numRef>
              <c:f>'Peak Generation'!$G$71:$G$133</c:f>
              <c:numCache/>
            </c:numRef>
          </c:val>
          <c:smooth val="0"/>
        </c:ser>
        <c:axId val="2823399"/>
        <c:axId val="4128824"/>
      </c:lineChart>
      <c:dateAx>
        <c:axId val="28233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28824"/>
        <c:crosses val="autoZero"/>
        <c:auto val="0"/>
        <c:noMultiLvlLbl val="0"/>
      </c:dateAx>
      <c:valAx>
        <c:axId val="412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3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2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Power'!$A$69:$A$133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'Baghdad Power'!$B$69:$B$133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Power'!$A$69:$A$133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'Baghdad Power'!$C$69:$C$133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overlap val="100"/>
        <c:axId val="985785"/>
        <c:axId val="48303466"/>
      </c:barChart>
      <c:dateAx>
        <c:axId val="98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03466"/>
        <c:crosses val="autoZero"/>
        <c:auto val="0"/>
        <c:noMultiLvlLbl val="0"/>
      </c:dateAx>
      <c:valAx>
        <c:axId val="48303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5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475"/>
          <c:w val="0.97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Consumption'!$N$5:$N$129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Consumption'!$O$5:$O$129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Consumption'!$N$5:$N$129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Consumption'!$P$5:$P$129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Consumption'!$N$5:$N$129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Consumption'!$Q$5:$Q$129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overlap val="100"/>
        <c:axId val="18059595"/>
        <c:axId val="12504924"/>
      </c:barChart>
      <c:dateAx>
        <c:axId val="1805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04924"/>
        <c:crosses val="autoZero"/>
        <c:auto val="0"/>
        <c:noMultiLvlLbl val="0"/>
      </c:dateAx>
      <c:valAx>
        <c:axId val="12504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59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pane ySplit="3" topLeftCell="BM4" activePane="bottomLeft" state="frozen"/>
      <selection pane="topLeft" activeCell="D1" sqref="D1"/>
      <selection pane="bottomLeft" activeCell="B22" sqref="B22"/>
    </sheetView>
  </sheetViews>
  <sheetFormatPr defaultColWidth="9.140625" defaultRowHeight="12.75"/>
  <cols>
    <col min="9" max="9" width="15.7109375" style="0" customWidth="1"/>
  </cols>
  <sheetData>
    <row r="1" spans="1:9" ht="12.75">
      <c r="A1" s="29" t="s">
        <v>29</v>
      </c>
      <c r="B1" s="30"/>
      <c r="C1" s="30"/>
      <c r="D1" s="31"/>
      <c r="E1" s="29" t="s">
        <v>30</v>
      </c>
      <c r="F1" s="30"/>
      <c r="G1" s="30"/>
      <c r="H1" s="31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1542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30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1173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745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3570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3647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775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>
        <v>170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 t="s">
        <v>31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2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2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3:7" ht="12.75"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27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27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ht="12.75">
      <c r="C128" s="1">
        <v>37958</v>
      </c>
    </row>
    <row r="129" ht="12.75">
      <c r="C129" s="1">
        <v>37959</v>
      </c>
    </row>
    <row r="130" ht="12.75">
      <c r="C130" s="1">
        <v>37960</v>
      </c>
    </row>
    <row r="131" ht="12.75">
      <c r="C131" s="1">
        <v>37961</v>
      </c>
    </row>
    <row r="132" ht="12.75">
      <c r="C132" s="1">
        <v>37962</v>
      </c>
    </row>
    <row r="133" ht="12.75">
      <c r="C133" s="1">
        <v>37963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33"/>
  <sheetViews>
    <sheetView workbookViewId="0" topLeftCell="A1">
      <pane ySplit="3" topLeftCell="BM104" activePane="bottomLeft" state="frozen"/>
      <selection pane="topLeft" activeCell="A1" sqref="A1"/>
      <selection pane="bottomLeft" activeCell="G3" sqref="G3"/>
    </sheetView>
  </sheetViews>
  <sheetFormatPr defaultColWidth="9.140625" defaultRowHeight="12.75"/>
  <sheetData>
    <row r="1" spans="1:8" ht="12.75">
      <c r="A1" s="29" t="s">
        <v>29</v>
      </c>
      <c r="B1" s="30"/>
      <c r="C1" s="30"/>
      <c r="D1" s="31"/>
      <c r="E1" s="29" t="s">
        <v>30</v>
      </c>
      <c r="F1" s="30"/>
      <c r="G1" s="30"/>
      <c r="H1" s="31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26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 t="s">
        <v>31</v>
      </c>
      <c r="D127" t="s">
        <v>31</v>
      </c>
    </row>
    <row r="128" ht="12.75">
      <c r="A128" s="1">
        <v>37958</v>
      </c>
    </row>
    <row r="129" ht="12.75">
      <c r="A129" s="1">
        <v>37959</v>
      </c>
    </row>
    <row r="130" ht="12.75">
      <c r="A130" s="1">
        <v>37960</v>
      </c>
    </row>
    <row r="131" ht="12.75">
      <c r="A131" s="1">
        <v>37961</v>
      </c>
    </row>
    <row r="132" ht="12.75">
      <c r="A132" s="1">
        <v>37962</v>
      </c>
    </row>
    <row r="133" ht="12.75">
      <c r="A133" s="1">
        <v>37963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9"/>
  <sheetViews>
    <sheetView tabSelected="1" workbookViewId="0" topLeftCell="A1">
      <pane xSplit="1" ySplit="2" topLeftCell="B1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28" sqref="R128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6" t="s">
        <v>25</v>
      </c>
      <c r="B1" s="32" t="s">
        <v>1</v>
      </c>
      <c r="C1" s="33"/>
      <c r="D1" s="33"/>
      <c r="E1" s="33"/>
      <c r="F1" s="33"/>
      <c r="G1" s="33"/>
      <c r="H1" s="33"/>
      <c r="I1" s="34"/>
      <c r="J1" s="35" t="s">
        <v>7</v>
      </c>
      <c r="K1" s="36"/>
      <c r="L1" s="36"/>
      <c r="M1" s="36"/>
      <c r="N1" s="26" t="s">
        <v>25</v>
      </c>
      <c r="O1" s="37" t="s">
        <v>12</v>
      </c>
      <c r="P1" s="32"/>
      <c r="Q1" s="32"/>
      <c r="R1" s="38"/>
    </row>
    <row r="2" spans="1:18" s="2" customFormat="1" ht="12.75">
      <c r="A2" s="16" t="s">
        <v>26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15</v>
      </c>
      <c r="H2" s="15" t="s">
        <v>16</v>
      </c>
      <c r="I2" s="16" t="s">
        <v>14</v>
      </c>
      <c r="J2" s="5" t="s">
        <v>8</v>
      </c>
      <c r="K2" s="5" t="s">
        <v>9</v>
      </c>
      <c r="L2" s="5" t="s">
        <v>10</v>
      </c>
      <c r="M2" s="16" t="s">
        <v>11</v>
      </c>
      <c r="N2" s="26" t="s">
        <v>26</v>
      </c>
      <c r="O2" s="17" t="s">
        <v>2</v>
      </c>
      <c r="P2" s="15" t="s">
        <v>5</v>
      </c>
      <c r="Q2" s="15" t="s">
        <v>6</v>
      </c>
      <c r="R2" s="16" t="s">
        <v>14</v>
      </c>
    </row>
    <row r="3" spans="1:18" s="20" customFormat="1" ht="12.75">
      <c r="A3" s="21"/>
      <c r="B3" s="22"/>
      <c r="C3" s="22"/>
      <c r="D3" s="22"/>
      <c r="E3" s="22"/>
      <c r="F3" s="22"/>
      <c r="G3" s="22"/>
      <c r="H3" s="22"/>
      <c r="I3" s="21"/>
      <c r="M3" s="21"/>
      <c r="N3" s="21"/>
      <c r="O3" s="23"/>
      <c r="P3" s="22"/>
      <c r="Q3" s="22"/>
      <c r="R3" s="21"/>
    </row>
    <row r="4" spans="1:18" s="20" customFormat="1" ht="12.75">
      <c r="A4" s="25">
        <v>37834</v>
      </c>
      <c r="B4" s="15" t="s">
        <v>27</v>
      </c>
      <c r="C4" s="22"/>
      <c r="D4" s="22"/>
      <c r="E4" s="22"/>
      <c r="F4" s="22"/>
      <c r="G4" s="22"/>
      <c r="H4" s="22"/>
      <c r="I4" s="21"/>
      <c r="M4" s="21"/>
      <c r="N4" s="25">
        <v>37834</v>
      </c>
      <c r="O4" s="23"/>
      <c r="P4" s="22"/>
      <c r="Q4" s="22"/>
      <c r="R4" s="21"/>
    </row>
    <row r="5" spans="1:18" s="20" customFormat="1" ht="12.75">
      <c r="A5" s="25">
        <v>37835</v>
      </c>
      <c r="B5" s="22">
        <v>1297</v>
      </c>
      <c r="C5" s="22">
        <v>0</v>
      </c>
      <c r="D5" s="22">
        <v>0</v>
      </c>
      <c r="E5" s="22">
        <v>1463</v>
      </c>
      <c r="F5" s="22">
        <v>625</v>
      </c>
      <c r="G5" s="22">
        <f>SUM(B5+C5+D5+E5+F5)</f>
        <v>3385</v>
      </c>
      <c r="H5" s="22">
        <v>0</v>
      </c>
      <c r="I5" s="21">
        <f>SUM(G5+H5)</f>
        <v>3385</v>
      </c>
      <c r="J5" s="20">
        <v>450</v>
      </c>
      <c r="M5" s="21">
        <v>40</v>
      </c>
      <c r="N5" s="25">
        <v>37835</v>
      </c>
      <c r="O5" s="23">
        <f>SUM(B5+C5+D5-J5)</f>
        <v>847</v>
      </c>
      <c r="P5" s="22">
        <f>SUM(E5+J5+M5)</f>
        <v>1953</v>
      </c>
      <c r="Q5" s="22">
        <f>SUM(F5-M5)</f>
        <v>585</v>
      </c>
      <c r="R5" s="21">
        <f>SUM(O5:Q5)</f>
        <v>3385</v>
      </c>
    </row>
    <row r="6" spans="1:18" s="20" customFormat="1" ht="12.75">
      <c r="A6" s="25">
        <v>37836</v>
      </c>
      <c r="B6" s="22">
        <v>1348</v>
      </c>
      <c r="C6" s="22">
        <v>0</v>
      </c>
      <c r="D6" s="22">
        <v>0</v>
      </c>
      <c r="E6" s="22">
        <v>1489</v>
      </c>
      <c r="F6" s="22">
        <v>620</v>
      </c>
      <c r="G6" s="22">
        <f aca="true" t="shared" si="0" ref="G6:G69">SUM(B6+C6+D6+E6+F6)</f>
        <v>3457</v>
      </c>
      <c r="H6" s="22">
        <v>0</v>
      </c>
      <c r="I6" s="21">
        <f aca="true" t="shared" si="1" ref="I6:I69">SUM(G6+H6)</f>
        <v>3457</v>
      </c>
      <c r="J6" s="20">
        <v>638</v>
      </c>
      <c r="M6" s="21">
        <v>30</v>
      </c>
      <c r="N6" s="25">
        <v>37836</v>
      </c>
      <c r="O6" s="23">
        <f aca="true" t="shared" si="2" ref="O6:O69">SUM(B6+C6+D6-J6)</f>
        <v>710</v>
      </c>
      <c r="P6" s="22">
        <f aca="true" t="shared" si="3" ref="P6:P69">SUM(E6+J6+M6)</f>
        <v>2157</v>
      </c>
      <c r="Q6" s="22">
        <f aca="true" t="shared" si="4" ref="Q6:Q69">SUM(F6-M6)</f>
        <v>590</v>
      </c>
      <c r="R6" s="21">
        <f aca="true" t="shared" si="5" ref="R6:R69">SUM(O6:Q6)</f>
        <v>3457</v>
      </c>
    </row>
    <row r="7" spans="1:18" s="20" customFormat="1" ht="12.75">
      <c r="A7" s="25">
        <v>37837</v>
      </c>
      <c r="B7" s="15" t="s">
        <v>27</v>
      </c>
      <c r="C7" s="22"/>
      <c r="D7" s="22"/>
      <c r="E7" s="22"/>
      <c r="F7" s="22"/>
      <c r="G7" s="22"/>
      <c r="H7" s="22"/>
      <c r="I7" s="21"/>
      <c r="M7" s="21"/>
      <c r="N7" s="25">
        <v>37837</v>
      </c>
      <c r="O7" s="23"/>
      <c r="P7" s="22"/>
      <c r="Q7" s="22"/>
      <c r="R7" s="21"/>
    </row>
    <row r="8" spans="1:18" s="20" customFormat="1" ht="12.75">
      <c r="A8" s="25">
        <v>37838</v>
      </c>
      <c r="B8" s="15" t="s">
        <v>27</v>
      </c>
      <c r="C8" s="22"/>
      <c r="D8" s="22"/>
      <c r="E8" s="22"/>
      <c r="F8" s="22"/>
      <c r="G8" s="22"/>
      <c r="H8" s="22"/>
      <c r="I8" s="21"/>
      <c r="M8" s="21"/>
      <c r="N8" s="25">
        <v>37838</v>
      </c>
      <c r="O8" s="23"/>
      <c r="P8" s="22"/>
      <c r="Q8" s="22"/>
      <c r="R8" s="21"/>
    </row>
    <row r="9" spans="1:18" s="20" customFormat="1" ht="12.75">
      <c r="A9" s="25">
        <v>37839</v>
      </c>
      <c r="B9" s="22">
        <v>1179</v>
      </c>
      <c r="C9" s="22">
        <v>0</v>
      </c>
      <c r="D9" s="22">
        <v>0</v>
      </c>
      <c r="E9" s="22">
        <v>1321</v>
      </c>
      <c r="F9" s="22">
        <v>465</v>
      </c>
      <c r="G9" s="22">
        <f t="shared" si="0"/>
        <v>2965</v>
      </c>
      <c r="H9" s="22">
        <v>0</v>
      </c>
      <c r="I9" s="21">
        <f t="shared" si="1"/>
        <v>2965</v>
      </c>
      <c r="J9" s="20">
        <v>485</v>
      </c>
      <c r="M9" s="21">
        <v>60</v>
      </c>
      <c r="N9" s="25">
        <v>37839</v>
      </c>
      <c r="O9" s="23">
        <f t="shared" si="2"/>
        <v>694</v>
      </c>
      <c r="P9" s="22">
        <f t="shared" si="3"/>
        <v>1866</v>
      </c>
      <c r="Q9" s="22">
        <f t="shared" si="4"/>
        <v>405</v>
      </c>
      <c r="R9" s="21">
        <f t="shared" si="5"/>
        <v>2965</v>
      </c>
    </row>
    <row r="10" spans="1:18" s="20" customFormat="1" ht="12.75">
      <c r="A10" s="25">
        <v>37840</v>
      </c>
      <c r="B10" s="15" t="s">
        <v>27</v>
      </c>
      <c r="C10" s="22"/>
      <c r="D10" s="22"/>
      <c r="E10" s="22"/>
      <c r="F10" s="22"/>
      <c r="G10" s="22"/>
      <c r="H10" s="22"/>
      <c r="I10" s="21"/>
      <c r="M10" s="21"/>
      <c r="N10" s="25">
        <v>37840</v>
      </c>
      <c r="O10" s="23"/>
      <c r="P10" s="22"/>
      <c r="Q10" s="22"/>
      <c r="R10" s="21"/>
    </row>
    <row r="11" spans="1:18" s="20" customFormat="1" ht="12.75">
      <c r="A11" s="25">
        <v>37841</v>
      </c>
      <c r="B11" s="22">
        <v>1273</v>
      </c>
      <c r="C11" s="22">
        <v>0</v>
      </c>
      <c r="D11" s="22">
        <v>0</v>
      </c>
      <c r="E11" s="22">
        <v>1438</v>
      </c>
      <c r="F11" s="22">
        <v>635</v>
      </c>
      <c r="G11" s="22">
        <f t="shared" si="0"/>
        <v>3346</v>
      </c>
      <c r="H11" s="22">
        <v>0</v>
      </c>
      <c r="I11" s="21">
        <f t="shared" si="1"/>
        <v>3346</v>
      </c>
      <c r="J11" s="20">
        <v>620</v>
      </c>
      <c r="M11" s="21">
        <v>30</v>
      </c>
      <c r="N11" s="25">
        <v>37841</v>
      </c>
      <c r="O11" s="23">
        <f t="shared" si="2"/>
        <v>653</v>
      </c>
      <c r="P11" s="22">
        <f t="shared" si="3"/>
        <v>2088</v>
      </c>
      <c r="Q11" s="22">
        <f t="shared" si="4"/>
        <v>605</v>
      </c>
      <c r="R11" s="21">
        <f t="shared" si="5"/>
        <v>3346</v>
      </c>
    </row>
    <row r="12" spans="1:18" s="20" customFormat="1" ht="12.75">
      <c r="A12" s="25">
        <v>37842</v>
      </c>
      <c r="B12" s="22">
        <v>920</v>
      </c>
      <c r="C12" s="22">
        <v>0</v>
      </c>
      <c r="D12" s="22">
        <v>0</v>
      </c>
      <c r="E12" s="22">
        <v>1458</v>
      </c>
      <c r="F12" s="22">
        <v>650</v>
      </c>
      <c r="G12" s="22">
        <f t="shared" si="0"/>
        <v>3028</v>
      </c>
      <c r="H12" s="22">
        <v>0</v>
      </c>
      <c r="I12" s="21">
        <f t="shared" si="1"/>
        <v>3028</v>
      </c>
      <c r="J12" s="20">
        <v>160</v>
      </c>
      <c r="M12" s="21">
        <v>120</v>
      </c>
      <c r="N12" s="25">
        <v>37842</v>
      </c>
      <c r="O12" s="23">
        <f t="shared" si="2"/>
        <v>760</v>
      </c>
      <c r="P12" s="22">
        <f t="shared" si="3"/>
        <v>1738</v>
      </c>
      <c r="Q12" s="22">
        <f t="shared" si="4"/>
        <v>530</v>
      </c>
      <c r="R12" s="21">
        <f t="shared" si="5"/>
        <v>3028</v>
      </c>
    </row>
    <row r="13" spans="1:18" s="20" customFormat="1" ht="12.75">
      <c r="A13" s="25">
        <v>37843</v>
      </c>
      <c r="B13" s="22">
        <v>1290</v>
      </c>
      <c r="C13" s="22">
        <v>0</v>
      </c>
      <c r="D13" s="22">
        <v>0</v>
      </c>
      <c r="E13" s="22">
        <v>1555</v>
      </c>
      <c r="F13" s="22">
        <v>440</v>
      </c>
      <c r="G13" s="22">
        <f t="shared" si="0"/>
        <v>3285</v>
      </c>
      <c r="H13" s="22">
        <v>0</v>
      </c>
      <c r="I13" s="21">
        <f t="shared" si="1"/>
        <v>3285</v>
      </c>
      <c r="J13" s="20">
        <v>560</v>
      </c>
      <c r="M13" s="21">
        <v>10</v>
      </c>
      <c r="N13" s="25">
        <v>37843</v>
      </c>
      <c r="O13" s="23">
        <f t="shared" si="2"/>
        <v>730</v>
      </c>
      <c r="P13" s="22">
        <f t="shared" si="3"/>
        <v>2125</v>
      </c>
      <c r="Q13" s="22">
        <f t="shared" si="4"/>
        <v>430</v>
      </c>
      <c r="R13" s="21">
        <f t="shared" si="5"/>
        <v>3285</v>
      </c>
    </row>
    <row r="14" spans="1:18" s="20" customFormat="1" ht="12.75">
      <c r="A14" s="25">
        <v>37844</v>
      </c>
      <c r="B14" s="15" t="s">
        <v>27</v>
      </c>
      <c r="C14" s="22"/>
      <c r="D14" s="22"/>
      <c r="E14" s="22"/>
      <c r="F14" s="22"/>
      <c r="G14" s="22"/>
      <c r="H14" s="22"/>
      <c r="I14" s="21"/>
      <c r="M14" s="21"/>
      <c r="N14" s="25">
        <v>37844</v>
      </c>
      <c r="O14" s="23"/>
      <c r="P14" s="22"/>
      <c r="Q14" s="22"/>
      <c r="R14" s="21"/>
    </row>
    <row r="15" spans="1:18" s="20" customFormat="1" ht="12.75">
      <c r="A15" s="25">
        <v>37845</v>
      </c>
      <c r="B15" s="22">
        <v>1289</v>
      </c>
      <c r="C15" s="22">
        <v>0</v>
      </c>
      <c r="D15" s="22">
        <v>0</v>
      </c>
      <c r="E15" s="22">
        <v>1299</v>
      </c>
      <c r="F15" s="22">
        <v>390</v>
      </c>
      <c r="G15" s="22">
        <f t="shared" si="0"/>
        <v>2978</v>
      </c>
      <c r="H15" s="22">
        <v>0</v>
      </c>
      <c r="I15" s="21">
        <f t="shared" si="1"/>
        <v>2978</v>
      </c>
      <c r="J15" s="20">
        <v>700</v>
      </c>
      <c r="M15" s="21">
        <v>0</v>
      </c>
      <c r="N15" s="25">
        <v>37845</v>
      </c>
      <c r="O15" s="23">
        <f t="shared" si="2"/>
        <v>589</v>
      </c>
      <c r="P15" s="22">
        <f t="shared" si="3"/>
        <v>1999</v>
      </c>
      <c r="Q15" s="22">
        <f t="shared" si="4"/>
        <v>390</v>
      </c>
      <c r="R15" s="21">
        <f t="shared" si="5"/>
        <v>2978</v>
      </c>
    </row>
    <row r="16" spans="1:18" s="20" customFormat="1" ht="12.75">
      <c r="A16" s="25">
        <v>37846</v>
      </c>
      <c r="B16" s="22">
        <v>1259</v>
      </c>
      <c r="C16" s="22">
        <v>0</v>
      </c>
      <c r="D16" s="22">
        <v>0</v>
      </c>
      <c r="E16" s="22">
        <v>1392</v>
      </c>
      <c r="F16" s="22">
        <v>410</v>
      </c>
      <c r="G16" s="22">
        <f t="shared" si="0"/>
        <v>3061</v>
      </c>
      <c r="H16" s="22">
        <v>0</v>
      </c>
      <c r="I16" s="21">
        <f t="shared" si="1"/>
        <v>3061</v>
      </c>
      <c r="J16" s="20">
        <v>350</v>
      </c>
      <c r="M16" s="21">
        <v>40</v>
      </c>
      <c r="N16" s="25">
        <v>37846</v>
      </c>
      <c r="O16" s="23">
        <f t="shared" si="2"/>
        <v>909</v>
      </c>
      <c r="P16" s="22">
        <f t="shared" si="3"/>
        <v>1782</v>
      </c>
      <c r="Q16" s="22">
        <f t="shared" si="4"/>
        <v>370</v>
      </c>
      <c r="R16" s="21">
        <f t="shared" si="5"/>
        <v>3061</v>
      </c>
    </row>
    <row r="17" spans="1:18" s="20" customFormat="1" ht="12.75">
      <c r="A17" s="25">
        <v>37847</v>
      </c>
      <c r="B17" s="22">
        <v>1259</v>
      </c>
      <c r="C17" s="22">
        <v>0</v>
      </c>
      <c r="D17" s="22">
        <v>0</v>
      </c>
      <c r="E17" s="22">
        <v>1401</v>
      </c>
      <c r="F17" s="22">
        <v>515</v>
      </c>
      <c r="G17" s="22">
        <f t="shared" si="0"/>
        <v>3175</v>
      </c>
      <c r="H17" s="22">
        <v>0</v>
      </c>
      <c r="I17" s="21">
        <f t="shared" si="1"/>
        <v>3175</v>
      </c>
      <c r="J17" s="20">
        <v>420</v>
      </c>
      <c r="M17" s="21">
        <v>40</v>
      </c>
      <c r="N17" s="25">
        <v>37847</v>
      </c>
      <c r="O17" s="23">
        <f t="shared" si="2"/>
        <v>839</v>
      </c>
      <c r="P17" s="22">
        <f t="shared" si="3"/>
        <v>1861</v>
      </c>
      <c r="Q17" s="22">
        <f t="shared" si="4"/>
        <v>475</v>
      </c>
      <c r="R17" s="21">
        <f t="shared" si="5"/>
        <v>3175</v>
      </c>
    </row>
    <row r="18" spans="1:18" s="20" customFormat="1" ht="12.75">
      <c r="A18" s="25">
        <v>37848</v>
      </c>
      <c r="B18" s="22">
        <v>1310</v>
      </c>
      <c r="C18" s="22">
        <v>0</v>
      </c>
      <c r="D18" s="22">
        <v>0</v>
      </c>
      <c r="E18" s="22">
        <v>1364</v>
      </c>
      <c r="F18" s="22">
        <v>590</v>
      </c>
      <c r="G18" s="22">
        <f t="shared" si="0"/>
        <v>3264</v>
      </c>
      <c r="H18" s="22">
        <v>0</v>
      </c>
      <c r="I18" s="21">
        <f t="shared" si="1"/>
        <v>3264</v>
      </c>
      <c r="J18" s="20">
        <v>560</v>
      </c>
      <c r="M18" s="21">
        <v>20</v>
      </c>
      <c r="N18" s="25">
        <v>37848</v>
      </c>
      <c r="O18" s="23">
        <f t="shared" si="2"/>
        <v>750</v>
      </c>
      <c r="P18" s="22">
        <f t="shared" si="3"/>
        <v>1944</v>
      </c>
      <c r="Q18" s="22">
        <f t="shared" si="4"/>
        <v>570</v>
      </c>
      <c r="R18" s="21">
        <f t="shared" si="5"/>
        <v>3264</v>
      </c>
    </row>
    <row r="19" spans="1:18" s="20" customFormat="1" ht="12.75">
      <c r="A19" s="25">
        <v>37849</v>
      </c>
      <c r="B19" s="22">
        <v>1282</v>
      </c>
      <c r="C19" s="22">
        <v>0</v>
      </c>
      <c r="D19" s="22">
        <v>0</v>
      </c>
      <c r="E19" s="22">
        <v>1404</v>
      </c>
      <c r="F19" s="22">
        <v>605</v>
      </c>
      <c r="G19" s="22">
        <f t="shared" si="0"/>
        <v>3291</v>
      </c>
      <c r="H19" s="22">
        <v>0</v>
      </c>
      <c r="I19" s="21">
        <f t="shared" si="1"/>
        <v>3291</v>
      </c>
      <c r="J19" s="20">
        <v>579</v>
      </c>
      <c r="M19" s="21">
        <v>80</v>
      </c>
      <c r="N19" s="25">
        <v>37849</v>
      </c>
      <c r="O19" s="23">
        <f t="shared" si="2"/>
        <v>703</v>
      </c>
      <c r="P19" s="22">
        <f t="shared" si="3"/>
        <v>2063</v>
      </c>
      <c r="Q19" s="22">
        <f t="shared" si="4"/>
        <v>525</v>
      </c>
      <c r="R19" s="21">
        <f t="shared" si="5"/>
        <v>3291</v>
      </c>
    </row>
    <row r="20" spans="1:18" s="20" customFormat="1" ht="12.75">
      <c r="A20" s="25">
        <v>37850</v>
      </c>
      <c r="B20" s="15" t="s">
        <v>27</v>
      </c>
      <c r="C20" s="22"/>
      <c r="D20" s="22"/>
      <c r="E20" s="22"/>
      <c r="F20" s="22"/>
      <c r="G20" s="22"/>
      <c r="H20" s="22"/>
      <c r="I20" s="21"/>
      <c r="M20" s="21"/>
      <c r="N20" s="25">
        <v>37850</v>
      </c>
      <c r="O20" s="23"/>
      <c r="P20" s="22"/>
      <c r="Q20" s="22"/>
      <c r="R20" s="21"/>
    </row>
    <row r="21" spans="1:18" s="20" customFormat="1" ht="12.75">
      <c r="A21" s="25">
        <v>37851</v>
      </c>
      <c r="B21" s="22">
        <v>1204</v>
      </c>
      <c r="C21" s="22">
        <v>0</v>
      </c>
      <c r="D21" s="22">
        <v>0</v>
      </c>
      <c r="E21" s="22">
        <v>1051</v>
      </c>
      <c r="F21" s="22">
        <v>789</v>
      </c>
      <c r="G21" s="22">
        <f t="shared" si="0"/>
        <v>3044</v>
      </c>
      <c r="H21" s="22">
        <v>0</v>
      </c>
      <c r="I21" s="21">
        <f t="shared" si="1"/>
        <v>3044</v>
      </c>
      <c r="J21" s="20">
        <v>494</v>
      </c>
      <c r="M21" s="21">
        <v>140</v>
      </c>
      <c r="N21" s="25">
        <v>37851</v>
      </c>
      <c r="O21" s="23">
        <f t="shared" si="2"/>
        <v>710</v>
      </c>
      <c r="P21" s="22">
        <f t="shared" si="3"/>
        <v>1685</v>
      </c>
      <c r="Q21" s="22">
        <f t="shared" si="4"/>
        <v>649</v>
      </c>
      <c r="R21" s="21">
        <f t="shared" si="5"/>
        <v>3044</v>
      </c>
    </row>
    <row r="22" spans="1:18" s="20" customFormat="1" ht="12.75">
      <c r="A22" s="25">
        <v>37852</v>
      </c>
      <c r="B22" s="22">
        <v>1100</v>
      </c>
      <c r="C22" s="22">
        <v>0</v>
      </c>
      <c r="D22" s="22">
        <v>0</v>
      </c>
      <c r="E22" s="22">
        <v>1129</v>
      </c>
      <c r="F22" s="22">
        <v>745</v>
      </c>
      <c r="G22" s="22">
        <f t="shared" si="0"/>
        <v>2974</v>
      </c>
      <c r="H22" s="22">
        <v>0</v>
      </c>
      <c r="I22" s="21">
        <f t="shared" si="1"/>
        <v>2974</v>
      </c>
      <c r="J22" s="20">
        <v>546</v>
      </c>
      <c r="M22" s="21">
        <v>165</v>
      </c>
      <c r="N22" s="25">
        <v>37852</v>
      </c>
      <c r="O22" s="23">
        <f t="shared" si="2"/>
        <v>554</v>
      </c>
      <c r="P22" s="22">
        <f t="shared" si="3"/>
        <v>1840</v>
      </c>
      <c r="Q22" s="22">
        <f t="shared" si="4"/>
        <v>580</v>
      </c>
      <c r="R22" s="21">
        <f t="shared" si="5"/>
        <v>2974</v>
      </c>
    </row>
    <row r="23" spans="1:18" s="20" customFormat="1" ht="12.75">
      <c r="A23" s="25">
        <v>37853</v>
      </c>
      <c r="B23" s="22">
        <v>1068</v>
      </c>
      <c r="C23" s="22">
        <v>0</v>
      </c>
      <c r="D23" s="22">
        <v>0</v>
      </c>
      <c r="E23" s="22">
        <v>1344</v>
      </c>
      <c r="F23" s="22">
        <v>757</v>
      </c>
      <c r="G23" s="22">
        <f t="shared" si="0"/>
        <v>3169</v>
      </c>
      <c r="H23" s="22">
        <v>0</v>
      </c>
      <c r="I23" s="21">
        <f t="shared" si="1"/>
        <v>3169</v>
      </c>
      <c r="J23" s="20">
        <v>428</v>
      </c>
      <c r="M23" s="21">
        <v>120</v>
      </c>
      <c r="N23" s="25">
        <v>37853</v>
      </c>
      <c r="O23" s="23">
        <f t="shared" si="2"/>
        <v>640</v>
      </c>
      <c r="P23" s="22">
        <f t="shared" si="3"/>
        <v>1892</v>
      </c>
      <c r="Q23" s="22">
        <f t="shared" si="4"/>
        <v>637</v>
      </c>
      <c r="R23" s="21">
        <f t="shared" si="5"/>
        <v>3169</v>
      </c>
    </row>
    <row r="24" spans="1:18" s="20" customFormat="1" ht="12.75">
      <c r="A24" s="25">
        <v>37854</v>
      </c>
      <c r="B24" s="22">
        <v>1301</v>
      </c>
      <c r="C24" s="22">
        <v>0</v>
      </c>
      <c r="D24" s="22">
        <v>0</v>
      </c>
      <c r="E24" s="22">
        <v>1365</v>
      </c>
      <c r="F24" s="22">
        <v>785</v>
      </c>
      <c r="G24" s="22">
        <f t="shared" si="0"/>
        <v>3451</v>
      </c>
      <c r="H24" s="22">
        <v>0</v>
      </c>
      <c r="I24" s="21">
        <f t="shared" si="1"/>
        <v>3451</v>
      </c>
      <c r="J24" s="20">
        <v>651</v>
      </c>
      <c r="M24" s="21">
        <v>140</v>
      </c>
      <c r="N24" s="25">
        <v>37854</v>
      </c>
      <c r="O24" s="23">
        <f t="shared" si="2"/>
        <v>650</v>
      </c>
      <c r="P24" s="22">
        <f t="shared" si="3"/>
        <v>2156</v>
      </c>
      <c r="Q24" s="22">
        <f t="shared" si="4"/>
        <v>645</v>
      </c>
      <c r="R24" s="21">
        <f t="shared" si="5"/>
        <v>3451</v>
      </c>
    </row>
    <row r="25" spans="1:18" s="20" customFormat="1" ht="12.75">
      <c r="A25" s="25">
        <v>37855</v>
      </c>
      <c r="B25" s="22">
        <v>1277</v>
      </c>
      <c r="C25" s="22">
        <v>0</v>
      </c>
      <c r="D25" s="22">
        <v>0</v>
      </c>
      <c r="E25" s="22">
        <v>1091</v>
      </c>
      <c r="F25" s="22">
        <v>760</v>
      </c>
      <c r="G25" s="22">
        <f t="shared" si="0"/>
        <v>3128</v>
      </c>
      <c r="H25" s="22">
        <v>0</v>
      </c>
      <c r="I25" s="21">
        <f t="shared" si="1"/>
        <v>3128</v>
      </c>
      <c r="J25" s="20">
        <v>591</v>
      </c>
      <c r="M25" s="21">
        <v>140</v>
      </c>
      <c r="N25" s="25">
        <v>37855</v>
      </c>
      <c r="O25" s="23">
        <f t="shared" si="2"/>
        <v>686</v>
      </c>
      <c r="P25" s="22">
        <f t="shared" si="3"/>
        <v>1822</v>
      </c>
      <c r="Q25" s="22">
        <f t="shared" si="4"/>
        <v>620</v>
      </c>
      <c r="R25" s="21">
        <f t="shared" si="5"/>
        <v>3128</v>
      </c>
    </row>
    <row r="26" spans="1:18" s="20" customFormat="1" ht="12.75">
      <c r="A26" s="25">
        <v>37856</v>
      </c>
      <c r="B26" s="22">
        <v>1207</v>
      </c>
      <c r="C26" s="22">
        <v>0</v>
      </c>
      <c r="D26" s="22">
        <v>0</v>
      </c>
      <c r="E26" s="22">
        <v>1279</v>
      </c>
      <c r="F26" s="22">
        <v>685</v>
      </c>
      <c r="G26" s="22">
        <f t="shared" si="0"/>
        <v>3171</v>
      </c>
      <c r="H26" s="22">
        <v>0</v>
      </c>
      <c r="I26" s="21">
        <f t="shared" si="1"/>
        <v>3171</v>
      </c>
      <c r="J26" s="20">
        <v>595</v>
      </c>
      <c r="M26" s="21">
        <v>120</v>
      </c>
      <c r="N26" s="25">
        <v>37856</v>
      </c>
      <c r="O26" s="23">
        <f t="shared" si="2"/>
        <v>612</v>
      </c>
      <c r="P26" s="22">
        <f t="shared" si="3"/>
        <v>1994</v>
      </c>
      <c r="Q26" s="22">
        <f t="shared" si="4"/>
        <v>565</v>
      </c>
      <c r="R26" s="21">
        <f t="shared" si="5"/>
        <v>3171</v>
      </c>
    </row>
    <row r="27" spans="1:18" s="20" customFormat="1" ht="12.75">
      <c r="A27" s="25">
        <v>37857</v>
      </c>
      <c r="B27" s="22">
        <v>1238</v>
      </c>
      <c r="C27" s="22">
        <v>0</v>
      </c>
      <c r="D27" s="22">
        <v>0</v>
      </c>
      <c r="E27" s="22">
        <v>1222</v>
      </c>
      <c r="F27" s="22">
        <v>645</v>
      </c>
      <c r="G27" s="22">
        <f t="shared" si="0"/>
        <v>3105</v>
      </c>
      <c r="H27" s="22">
        <v>0</v>
      </c>
      <c r="I27" s="21">
        <f t="shared" si="1"/>
        <v>3105</v>
      </c>
      <c r="J27" s="20">
        <v>600</v>
      </c>
      <c r="M27" s="21">
        <v>20</v>
      </c>
      <c r="N27" s="25">
        <v>37857</v>
      </c>
      <c r="O27" s="23">
        <f t="shared" si="2"/>
        <v>638</v>
      </c>
      <c r="P27" s="22">
        <f t="shared" si="3"/>
        <v>1842</v>
      </c>
      <c r="Q27" s="22">
        <f t="shared" si="4"/>
        <v>625</v>
      </c>
      <c r="R27" s="21">
        <f t="shared" si="5"/>
        <v>3105</v>
      </c>
    </row>
    <row r="28" spans="1:18" s="20" customFormat="1" ht="12.75">
      <c r="A28" s="25">
        <v>37858</v>
      </c>
      <c r="B28" s="22">
        <v>1299</v>
      </c>
      <c r="C28" s="22">
        <v>0</v>
      </c>
      <c r="D28" s="22">
        <v>0</v>
      </c>
      <c r="E28" s="22">
        <v>1392</v>
      </c>
      <c r="F28" s="22">
        <v>684</v>
      </c>
      <c r="G28" s="22">
        <f t="shared" si="0"/>
        <v>3375</v>
      </c>
      <c r="H28" s="22">
        <v>0</v>
      </c>
      <c r="I28" s="21">
        <f t="shared" si="1"/>
        <v>3375</v>
      </c>
      <c r="J28" s="20">
        <v>487</v>
      </c>
      <c r="M28" s="21">
        <v>40</v>
      </c>
      <c r="N28" s="25">
        <v>37858</v>
      </c>
      <c r="O28" s="23">
        <f t="shared" si="2"/>
        <v>812</v>
      </c>
      <c r="P28" s="22">
        <f t="shared" si="3"/>
        <v>1919</v>
      </c>
      <c r="Q28" s="22">
        <f t="shared" si="4"/>
        <v>644</v>
      </c>
      <c r="R28" s="21">
        <f t="shared" si="5"/>
        <v>3375</v>
      </c>
    </row>
    <row r="29" spans="1:18" s="20" customFormat="1" ht="12.75">
      <c r="A29" s="25">
        <v>37859</v>
      </c>
      <c r="B29" s="22">
        <v>1287</v>
      </c>
      <c r="C29" s="22">
        <v>0</v>
      </c>
      <c r="D29" s="22">
        <v>0</v>
      </c>
      <c r="E29" s="22">
        <v>1334</v>
      </c>
      <c r="F29" s="22">
        <v>785</v>
      </c>
      <c r="G29" s="22">
        <f t="shared" si="0"/>
        <v>3406</v>
      </c>
      <c r="H29" s="22">
        <v>0</v>
      </c>
      <c r="I29" s="21">
        <f t="shared" si="1"/>
        <v>3406</v>
      </c>
      <c r="J29" s="20">
        <v>552</v>
      </c>
      <c r="M29" s="21">
        <v>60</v>
      </c>
      <c r="N29" s="25">
        <v>37859</v>
      </c>
      <c r="O29" s="23">
        <f t="shared" si="2"/>
        <v>735</v>
      </c>
      <c r="P29" s="22">
        <f t="shared" si="3"/>
        <v>1946</v>
      </c>
      <c r="Q29" s="22">
        <f t="shared" si="4"/>
        <v>725</v>
      </c>
      <c r="R29" s="21">
        <f t="shared" si="5"/>
        <v>3406</v>
      </c>
    </row>
    <row r="30" spans="1:18" s="20" customFormat="1" ht="12.75">
      <c r="A30" s="25">
        <v>37860</v>
      </c>
      <c r="B30" s="22">
        <v>1356</v>
      </c>
      <c r="C30" s="22">
        <v>0</v>
      </c>
      <c r="D30" s="22">
        <v>0</v>
      </c>
      <c r="E30" s="22">
        <v>1332</v>
      </c>
      <c r="F30" s="22">
        <v>785</v>
      </c>
      <c r="G30" s="22">
        <f t="shared" si="0"/>
        <v>3473</v>
      </c>
      <c r="H30" s="22">
        <v>0</v>
      </c>
      <c r="I30" s="21">
        <f t="shared" si="1"/>
        <v>3473</v>
      </c>
      <c r="J30" s="20">
        <v>550</v>
      </c>
      <c r="M30" s="21">
        <v>170</v>
      </c>
      <c r="N30" s="25">
        <v>37860</v>
      </c>
      <c r="O30" s="23">
        <f t="shared" si="2"/>
        <v>806</v>
      </c>
      <c r="P30" s="22">
        <f t="shared" si="3"/>
        <v>2052</v>
      </c>
      <c r="Q30" s="22">
        <f t="shared" si="4"/>
        <v>615</v>
      </c>
      <c r="R30" s="21">
        <f t="shared" si="5"/>
        <v>3473</v>
      </c>
    </row>
    <row r="31" spans="1:18" s="20" customFormat="1" ht="12.75">
      <c r="A31" s="25">
        <v>37861</v>
      </c>
      <c r="B31" s="22">
        <v>1514</v>
      </c>
      <c r="C31" s="22">
        <v>0</v>
      </c>
      <c r="D31" s="22">
        <v>0</v>
      </c>
      <c r="E31" s="22">
        <v>1515</v>
      </c>
      <c r="F31" s="22">
        <v>785</v>
      </c>
      <c r="G31" s="22">
        <f t="shared" si="0"/>
        <v>3814</v>
      </c>
      <c r="H31" s="22">
        <v>0</v>
      </c>
      <c r="I31" s="21">
        <f t="shared" si="1"/>
        <v>3814</v>
      </c>
      <c r="J31" s="20">
        <v>635</v>
      </c>
      <c r="M31" s="21">
        <v>180</v>
      </c>
      <c r="N31" s="25">
        <v>37861</v>
      </c>
      <c r="O31" s="23">
        <f t="shared" si="2"/>
        <v>879</v>
      </c>
      <c r="P31" s="22">
        <f t="shared" si="3"/>
        <v>2330</v>
      </c>
      <c r="Q31" s="22">
        <f t="shared" si="4"/>
        <v>605</v>
      </c>
      <c r="R31" s="21">
        <f t="shared" si="5"/>
        <v>3814</v>
      </c>
    </row>
    <row r="32" spans="1:18" s="20" customFormat="1" ht="12.75">
      <c r="A32" s="25">
        <v>37862</v>
      </c>
      <c r="B32" s="22">
        <v>1378</v>
      </c>
      <c r="C32" s="22">
        <v>0</v>
      </c>
      <c r="D32" s="22">
        <v>0</v>
      </c>
      <c r="E32" s="22">
        <v>1287</v>
      </c>
      <c r="F32" s="22">
        <v>755</v>
      </c>
      <c r="G32" s="22">
        <f t="shared" si="0"/>
        <v>3420</v>
      </c>
      <c r="H32" s="22">
        <v>0</v>
      </c>
      <c r="I32" s="21">
        <f t="shared" si="1"/>
        <v>3420</v>
      </c>
      <c r="J32" s="20">
        <v>575</v>
      </c>
      <c r="M32" s="21">
        <v>80</v>
      </c>
      <c r="N32" s="18">
        <v>37862</v>
      </c>
      <c r="O32" s="23">
        <f t="shared" si="2"/>
        <v>803</v>
      </c>
      <c r="P32" s="22">
        <f t="shared" si="3"/>
        <v>1942</v>
      </c>
      <c r="Q32" s="22">
        <f t="shared" si="4"/>
        <v>675</v>
      </c>
      <c r="R32" s="21">
        <f t="shared" si="5"/>
        <v>3420</v>
      </c>
    </row>
    <row r="33" spans="1:18" s="20" customFormat="1" ht="12.75">
      <c r="A33" s="25">
        <v>37863</v>
      </c>
      <c r="B33" s="22">
        <v>1326</v>
      </c>
      <c r="C33" s="22">
        <v>0</v>
      </c>
      <c r="D33" s="22">
        <v>0</v>
      </c>
      <c r="E33" s="22">
        <v>1326</v>
      </c>
      <c r="F33" s="22">
        <v>785</v>
      </c>
      <c r="G33" s="22">
        <f t="shared" si="0"/>
        <v>3437</v>
      </c>
      <c r="H33" s="22">
        <v>0</v>
      </c>
      <c r="I33" s="21">
        <f t="shared" si="1"/>
        <v>3437</v>
      </c>
      <c r="J33" s="20">
        <v>590</v>
      </c>
      <c r="M33" s="21">
        <v>160</v>
      </c>
      <c r="N33" s="18">
        <v>37863</v>
      </c>
      <c r="O33" s="23">
        <f t="shared" si="2"/>
        <v>736</v>
      </c>
      <c r="P33" s="22">
        <f t="shared" si="3"/>
        <v>2076</v>
      </c>
      <c r="Q33" s="22">
        <f t="shared" si="4"/>
        <v>625</v>
      </c>
      <c r="R33" s="21">
        <f t="shared" si="5"/>
        <v>3437</v>
      </c>
    </row>
    <row r="34" spans="1:18" s="20" customFormat="1" ht="12.75">
      <c r="A34" s="25">
        <v>37864</v>
      </c>
      <c r="B34" s="22">
        <v>1232</v>
      </c>
      <c r="C34" s="22">
        <v>0</v>
      </c>
      <c r="D34" s="22">
        <v>0</v>
      </c>
      <c r="E34" s="22">
        <v>1350</v>
      </c>
      <c r="F34" s="22">
        <v>730</v>
      </c>
      <c r="G34" s="22">
        <f t="shared" si="0"/>
        <v>3312</v>
      </c>
      <c r="H34" s="22">
        <v>0</v>
      </c>
      <c r="I34" s="21">
        <f t="shared" si="1"/>
        <v>3312</v>
      </c>
      <c r="J34" s="20">
        <v>560</v>
      </c>
      <c r="M34" s="21">
        <v>190</v>
      </c>
      <c r="N34" s="25">
        <v>37864</v>
      </c>
      <c r="O34" s="23">
        <f t="shared" si="2"/>
        <v>672</v>
      </c>
      <c r="P34" s="22">
        <f t="shared" si="3"/>
        <v>2100</v>
      </c>
      <c r="Q34" s="22">
        <f t="shared" si="4"/>
        <v>540</v>
      </c>
      <c r="R34" s="21">
        <f t="shared" si="5"/>
        <v>3312</v>
      </c>
    </row>
    <row r="35" spans="1:18" s="20" customFormat="1" ht="12.75">
      <c r="A35" s="25">
        <v>37865</v>
      </c>
      <c r="B35" s="22">
        <v>1325</v>
      </c>
      <c r="C35" s="22">
        <v>0</v>
      </c>
      <c r="D35" s="22">
        <v>0</v>
      </c>
      <c r="E35" s="22">
        <v>1359</v>
      </c>
      <c r="F35" s="22">
        <v>710</v>
      </c>
      <c r="G35" s="22">
        <f t="shared" si="0"/>
        <v>3394</v>
      </c>
      <c r="H35" s="22">
        <v>0</v>
      </c>
      <c r="I35" s="21">
        <f t="shared" si="1"/>
        <v>3394</v>
      </c>
      <c r="J35" s="20">
        <v>600</v>
      </c>
      <c r="M35" s="21">
        <v>150</v>
      </c>
      <c r="N35" s="25">
        <v>37865</v>
      </c>
      <c r="O35" s="23">
        <f t="shared" si="2"/>
        <v>725</v>
      </c>
      <c r="P35" s="22">
        <f t="shared" si="3"/>
        <v>2109</v>
      </c>
      <c r="Q35" s="22">
        <f t="shared" si="4"/>
        <v>560</v>
      </c>
      <c r="R35" s="21">
        <f t="shared" si="5"/>
        <v>3394</v>
      </c>
    </row>
    <row r="36" spans="1:18" s="20" customFormat="1" ht="12.75">
      <c r="A36" s="25">
        <v>37866</v>
      </c>
      <c r="B36" s="15" t="s">
        <v>27</v>
      </c>
      <c r="C36" s="22"/>
      <c r="D36" s="22"/>
      <c r="E36" s="22"/>
      <c r="F36" s="22"/>
      <c r="G36" s="22"/>
      <c r="H36" s="22"/>
      <c r="I36" s="21"/>
      <c r="M36" s="21"/>
      <c r="N36" s="25">
        <v>37866</v>
      </c>
      <c r="O36" s="23"/>
      <c r="P36" s="22"/>
      <c r="Q36" s="22"/>
      <c r="R36" s="21"/>
    </row>
    <row r="37" spans="1:18" s="20" customFormat="1" ht="12.75">
      <c r="A37" s="25">
        <v>37867</v>
      </c>
      <c r="B37" s="15" t="s">
        <v>27</v>
      </c>
      <c r="C37" s="22"/>
      <c r="D37" s="22"/>
      <c r="E37" s="22"/>
      <c r="F37" s="22"/>
      <c r="G37" s="22"/>
      <c r="H37" s="22"/>
      <c r="I37" s="21"/>
      <c r="M37" s="21"/>
      <c r="N37" s="25">
        <v>37867</v>
      </c>
      <c r="O37" s="23"/>
      <c r="P37" s="22"/>
      <c r="Q37" s="22"/>
      <c r="R37" s="21"/>
    </row>
    <row r="38" spans="1:18" s="20" customFormat="1" ht="12.75">
      <c r="A38" s="25">
        <v>37868</v>
      </c>
      <c r="B38" s="15" t="s">
        <v>27</v>
      </c>
      <c r="C38" s="22"/>
      <c r="D38" s="22"/>
      <c r="E38" s="22"/>
      <c r="F38" s="22"/>
      <c r="G38" s="22"/>
      <c r="H38" s="22"/>
      <c r="I38" s="21"/>
      <c r="M38" s="21"/>
      <c r="N38" s="25">
        <v>37868</v>
      </c>
      <c r="O38" s="23"/>
      <c r="P38" s="22"/>
      <c r="Q38" s="22"/>
      <c r="R38" s="21"/>
    </row>
    <row r="39" spans="1:18" s="20" customFormat="1" ht="12.75">
      <c r="A39" s="25">
        <v>37869</v>
      </c>
      <c r="B39" s="22">
        <v>1410</v>
      </c>
      <c r="C39" s="22">
        <v>30</v>
      </c>
      <c r="D39" s="22">
        <v>0</v>
      </c>
      <c r="E39" s="22">
        <v>1369</v>
      </c>
      <c r="F39" s="22">
        <v>520</v>
      </c>
      <c r="G39" s="22">
        <f t="shared" si="0"/>
        <v>3329</v>
      </c>
      <c r="H39" s="22">
        <v>0</v>
      </c>
      <c r="I39" s="21">
        <f t="shared" si="1"/>
        <v>3329</v>
      </c>
      <c r="J39" s="20">
        <v>725</v>
      </c>
      <c r="M39" s="21">
        <v>120</v>
      </c>
      <c r="N39" s="25">
        <v>37869</v>
      </c>
      <c r="O39" s="23">
        <f t="shared" si="2"/>
        <v>715</v>
      </c>
      <c r="P39" s="22">
        <f t="shared" si="3"/>
        <v>2214</v>
      </c>
      <c r="Q39" s="22">
        <f t="shared" si="4"/>
        <v>400</v>
      </c>
      <c r="R39" s="21">
        <f t="shared" si="5"/>
        <v>3329</v>
      </c>
    </row>
    <row r="40" spans="1:18" s="20" customFormat="1" ht="12.75">
      <c r="A40" s="25">
        <v>37870</v>
      </c>
      <c r="B40" s="22">
        <v>1439</v>
      </c>
      <c r="C40" s="22">
        <v>30</v>
      </c>
      <c r="D40" s="22">
        <v>0</v>
      </c>
      <c r="E40" s="22">
        <v>1398</v>
      </c>
      <c r="F40" s="22">
        <v>495</v>
      </c>
      <c r="G40" s="22">
        <f t="shared" si="0"/>
        <v>3362</v>
      </c>
      <c r="H40" s="22">
        <v>0</v>
      </c>
      <c r="I40" s="21">
        <f t="shared" si="1"/>
        <v>3362</v>
      </c>
      <c r="J40" s="20">
        <v>660</v>
      </c>
      <c r="M40" s="21">
        <v>115</v>
      </c>
      <c r="N40" s="25">
        <v>37870</v>
      </c>
      <c r="O40" s="23">
        <f t="shared" si="2"/>
        <v>809</v>
      </c>
      <c r="P40" s="22">
        <f t="shared" si="3"/>
        <v>2173</v>
      </c>
      <c r="Q40" s="22">
        <f t="shared" si="4"/>
        <v>380</v>
      </c>
      <c r="R40" s="21">
        <f t="shared" si="5"/>
        <v>3362</v>
      </c>
    </row>
    <row r="41" spans="1:18" s="20" customFormat="1" ht="12.75">
      <c r="A41" s="25">
        <v>37871</v>
      </c>
      <c r="B41" s="15" t="s">
        <v>27</v>
      </c>
      <c r="C41" s="22"/>
      <c r="D41" s="22"/>
      <c r="E41" s="22"/>
      <c r="F41" s="22"/>
      <c r="G41" s="22"/>
      <c r="H41" s="22"/>
      <c r="I41" s="21"/>
      <c r="M41" s="21"/>
      <c r="N41" s="25">
        <v>37871</v>
      </c>
      <c r="O41" s="23"/>
      <c r="P41" s="22"/>
      <c r="Q41" s="22"/>
      <c r="R41" s="21"/>
    </row>
    <row r="42" spans="1:18" s="20" customFormat="1" ht="12.75">
      <c r="A42" s="25">
        <v>37872</v>
      </c>
      <c r="B42" s="22">
        <v>1424</v>
      </c>
      <c r="C42" s="22">
        <v>40</v>
      </c>
      <c r="D42" s="22">
        <v>0</v>
      </c>
      <c r="E42" s="22">
        <v>1391</v>
      </c>
      <c r="F42" s="22">
        <v>605</v>
      </c>
      <c r="G42" s="22">
        <f t="shared" si="0"/>
        <v>3460</v>
      </c>
      <c r="H42" s="22">
        <v>0</v>
      </c>
      <c r="I42" s="21">
        <f t="shared" si="1"/>
        <v>3460</v>
      </c>
      <c r="J42" s="20">
        <v>650</v>
      </c>
      <c r="M42" s="21">
        <v>170</v>
      </c>
      <c r="N42" s="25">
        <v>37872</v>
      </c>
      <c r="O42" s="23">
        <f t="shared" si="2"/>
        <v>814</v>
      </c>
      <c r="P42" s="22">
        <f t="shared" si="3"/>
        <v>2211</v>
      </c>
      <c r="Q42" s="22">
        <f t="shared" si="4"/>
        <v>435</v>
      </c>
      <c r="R42" s="21">
        <f t="shared" si="5"/>
        <v>3460</v>
      </c>
    </row>
    <row r="43" spans="1:18" s="20" customFormat="1" ht="12.75">
      <c r="A43" s="25">
        <v>37873</v>
      </c>
      <c r="B43" s="22">
        <v>1516</v>
      </c>
      <c r="C43" s="22">
        <v>30</v>
      </c>
      <c r="D43" s="22">
        <v>0</v>
      </c>
      <c r="E43" s="22">
        <v>1369</v>
      </c>
      <c r="F43" s="22">
        <v>605</v>
      </c>
      <c r="G43" s="22">
        <f t="shared" si="0"/>
        <v>3520</v>
      </c>
      <c r="H43" s="22">
        <v>0</v>
      </c>
      <c r="I43" s="21">
        <f t="shared" si="1"/>
        <v>3520</v>
      </c>
      <c r="J43" s="20">
        <v>720</v>
      </c>
      <c r="M43" s="21">
        <v>200</v>
      </c>
      <c r="N43" s="25">
        <v>37873</v>
      </c>
      <c r="O43" s="23">
        <f t="shared" si="2"/>
        <v>826</v>
      </c>
      <c r="P43" s="22">
        <f t="shared" si="3"/>
        <v>2289</v>
      </c>
      <c r="Q43" s="22">
        <f t="shared" si="4"/>
        <v>405</v>
      </c>
      <c r="R43" s="21">
        <f t="shared" si="5"/>
        <v>3520</v>
      </c>
    </row>
    <row r="44" spans="1:18" s="20" customFormat="1" ht="12.75">
      <c r="A44" s="25">
        <v>37874</v>
      </c>
      <c r="B44" s="22">
        <v>1592</v>
      </c>
      <c r="C44" s="22">
        <v>30</v>
      </c>
      <c r="D44" s="22">
        <v>0</v>
      </c>
      <c r="E44" s="22">
        <v>1302</v>
      </c>
      <c r="F44" s="22">
        <v>655</v>
      </c>
      <c r="G44" s="22">
        <f t="shared" si="0"/>
        <v>3579</v>
      </c>
      <c r="H44" s="22">
        <v>0</v>
      </c>
      <c r="I44" s="21">
        <f t="shared" si="1"/>
        <v>3579</v>
      </c>
      <c r="J44" s="20">
        <v>800</v>
      </c>
      <c r="M44" s="21">
        <v>220</v>
      </c>
      <c r="N44" s="25">
        <v>37874</v>
      </c>
      <c r="O44" s="23">
        <f t="shared" si="2"/>
        <v>822</v>
      </c>
      <c r="P44" s="22">
        <f t="shared" si="3"/>
        <v>2322</v>
      </c>
      <c r="Q44" s="22">
        <f t="shared" si="4"/>
        <v>435</v>
      </c>
      <c r="R44" s="21">
        <f t="shared" si="5"/>
        <v>3579</v>
      </c>
    </row>
    <row r="45" spans="1:18" s="20" customFormat="1" ht="12.75">
      <c r="A45" s="25">
        <v>37875</v>
      </c>
      <c r="B45" s="22">
        <v>1420</v>
      </c>
      <c r="C45" s="22">
        <v>30</v>
      </c>
      <c r="D45" s="22">
        <v>0</v>
      </c>
      <c r="E45" s="22">
        <v>1300</v>
      </c>
      <c r="F45" s="22">
        <v>680</v>
      </c>
      <c r="G45" s="22">
        <f t="shared" si="0"/>
        <v>3430</v>
      </c>
      <c r="H45" s="22">
        <v>0</v>
      </c>
      <c r="I45" s="21">
        <f t="shared" si="1"/>
        <v>3430</v>
      </c>
      <c r="J45" s="20">
        <v>691</v>
      </c>
      <c r="M45" s="21">
        <v>260</v>
      </c>
      <c r="N45" s="25">
        <v>37875</v>
      </c>
      <c r="O45" s="23">
        <f t="shared" si="2"/>
        <v>759</v>
      </c>
      <c r="P45" s="22">
        <f t="shared" si="3"/>
        <v>2251</v>
      </c>
      <c r="Q45" s="22">
        <f t="shared" si="4"/>
        <v>420</v>
      </c>
      <c r="R45" s="21">
        <f t="shared" si="5"/>
        <v>3430</v>
      </c>
    </row>
    <row r="46" spans="1:18" s="20" customFormat="1" ht="12.75">
      <c r="A46" s="25">
        <v>37876</v>
      </c>
      <c r="B46" s="22">
        <v>1429</v>
      </c>
      <c r="C46" s="22">
        <v>30</v>
      </c>
      <c r="D46" s="22">
        <v>0</v>
      </c>
      <c r="E46" s="22">
        <v>1278</v>
      </c>
      <c r="F46" s="22">
        <v>625</v>
      </c>
      <c r="G46" s="22">
        <f t="shared" si="0"/>
        <v>3362</v>
      </c>
      <c r="H46" s="22">
        <v>0</v>
      </c>
      <c r="I46" s="21">
        <f t="shared" si="1"/>
        <v>3362</v>
      </c>
      <c r="J46" s="20">
        <v>690</v>
      </c>
      <c r="M46" s="21">
        <v>220</v>
      </c>
      <c r="N46" s="25">
        <v>37876</v>
      </c>
      <c r="O46" s="23">
        <f t="shared" si="2"/>
        <v>769</v>
      </c>
      <c r="P46" s="22">
        <f t="shared" si="3"/>
        <v>2188</v>
      </c>
      <c r="Q46" s="22">
        <f t="shared" si="4"/>
        <v>405</v>
      </c>
      <c r="R46" s="21">
        <f t="shared" si="5"/>
        <v>3362</v>
      </c>
    </row>
    <row r="47" spans="1:18" s="20" customFormat="1" ht="12.75">
      <c r="A47" s="25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22">
        <f t="shared" si="0"/>
        <v>3340</v>
      </c>
      <c r="H47" s="4">
        <v>0</v>
      </c>
      <c r="I47" s="21">
        <f t="shared" si="1"/>
        <v>3340</v>
      </c>
      <c r="J47" s="4">
        <v>685</v>
      </c>
      <c r="K47" s="4"/>
      <c r="L47" s="4"/>
      <c r="M47" s="11">
        <v>100</v>
      </c>
      <c r="N47" s="25">
        <v>37877</v>
      </c>
      <c r="O47" s="23">
        <f t="shared" si="2"/>
        <v>774</v>
      </c>
      <c r="P47" s="22">
        <f t="shared" si="3"/>
        <v>2176</v>
      </c>
      <c r="Q47" s="22">
        <f t="shared" si="4"/>
        <v>390</v>
      </c>
      <c r="R47" s="21">
        <f t="shared" si="5"/>
        <v>3340</v>
      </c>
    </row>
    <row r="48" spans="1:18" s="20" customFormat="1" ht="12.75">
      <c r="A48" s="25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22">
        <f t="shared" si="0"/>
        <v>3271</v>
      </c>
      <c r="H48" s="4">
        <v>0</v>
      </c>
      <c r="I48" s="21">
        <f t="shared" si="1"/>
        <v>3271</v>
      </c>
      <c r="J48" s="4">
        <v>690</v>
      </c>
      <c r="K48" s="4"/>
      <c r="L48" s="4"/>
      <c r="M48" s="11">
        <v>90</v>
      </c>
      <c r="N48" s="25">
        <v>37878</v>
      </c>
      <c r="O48" s="23">
        <f t="shared" si="2"/>
        <v>697</v>
      </c>
      <c r="P48" s="22">
        <f t="shared" si="3"/>
        <v>2124</v>
      </c>
      <c r="Q48" s="22">
        <f t="shared" si="4"/>
        <v>450</v>
      </c>
      <c r="R48" s="21">
        <f t="shared" si="5"/>
        <v>3271</v>
      </c>
    </row>
    <row r="49" spans="1:18" s="20" customFormat="1" ht="12.75">
      <c r="A49" s="25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22">
        <f t="shared" si="0"/>
        <v>3526</v>
      </c>
      <c r="H49" s="4">
        <v>0</v>
      </c>
      <c r="I49" s="21">
        <f t="shared" si="1"/>
        <v>3526</v>
      </c>
      <c r="J49" s="4">
        <v>710</v>
      </c>
      <c r="K49" s="4"/>
      <c r="L49" s="4"/>
      <c r="M49" s="11">
        <v>110</v>
      </c>
      <c r="N49" s="25">
        <v>37879</v>
      </c>
      <c r="O49" s="23">
        <f t="shared" si="2"/>
        <v>777</v>
      </c>
      <c r="P49" s="22">
        <f t="shared" si="3"/>
        <v>2314</v>
      </c>
      <c r="Q49" s="22">
        <f t="shared" si="4"/>
        <v>435</v>
      </c>
      <c r="R49" s="21">
        <f t="shared" si="5"/>
        <v>3526</v>
      </c>
    </row>
    <row r="50" spans="1:18" s="20" customFormat="1" ht="12.75">
      <c r="A50" s="25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22">
        <f t="shared" si="0"/>
        <v>3453</v>
      </c>
      <c r="H50" s="4">
        <v>0</v>
      </c>
      <c r="I50" s="21">
        <f t="shared" si="1"/>
        <v>3453</v>
      </c>
      <c r="J50" s="4">
        <v>680</v>
      </c>
      <c r="K50" s="4"/>
      <c r="L50" s="4"/>
      <c r="M50" s="11">
        <v>90</v>
      </c>
      <c r="N50" s="25">
        <v>37880</v>
      </c>
      <c r="O50" s="23">
        <f t="shared" si="2"/>
        <v>843</v>
      </c>
      <c r="P50" s="22">
        <f t="shared" si="3"/>
        <v>2290</v>
      </c>
      <c r="Q50" s="22">
        <f t="shared" si="4"/>
        <v>320</v>
      </c>
      <c r="R50" s="21">
        <f t="shared" si="5"/>
        <v>3453</v>
      </c>
    </row>
    <row r="51" spans="1:18" s="20" customFormat="1" ht="12.75">
      <c r="A51" s="25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22">
        <f t="shared" si="0"/>
        <v>3305</v>
      </c>
      <c r="H51" s="4">
        <v>0</v>
      </c>
      <c r="I51" s="21">
        <f t="shared" si="1"/>
        <v>3305</v>
      </c>
      <c r="J51" s="4">
        <v>630</v>
      </c>
      <c r="K51" s="4"/>
      <c r="L51" s="4"/>
      <c r="M51" s="11">
        <v>70</v>
      </c>
      <c r="N51" s="25">
        <v>37881</v>
      </c>
      <c r="O51" s="23">
        <f t="shared" si="2"/>
        <v>830</v>
      </c>
      <c r="P51" s="22">
        <f t="shared" si="3"/>
        <v>2065</v>
      </c>
      <c r="Q51" s="22">
        <f t="shared" si="4"/>
        <v>410</v>
      </c>
      <c r="R51" s="21">
        <f t="shared" si="5"/>
        <v>3305</v>
      </c>
    </row>
    <row r="52" spans="1:18" s="20" customFormat="1" ht="12.75">
      <c r="A52" s="25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22">
        <f t="shared" si="0"/>
        <v>3543</v>
      </c>
      <c r="H52" s="4">
        <v>0</v>
      </c>
      <c r="I52" s="21">
        <f t="shared" si="1"/>
        <v>3543</v>
      </c>
      <c r="J52" s="4">
        <v>640</v>
      </c>
      <c r="K52" s="4"/>
      <c r="L52" s="4"/>
      <c r="M52" s="11">
        <v>85</v>
      </c>
      <c r="N52" s="25">
        <v>37882</v>
      </c>
      <c r="O52" s="23">
        <f t="shared" si="2"/>
        <v>898</v>
      </c>
      <c r="P52" s="22">
        <f t="shared" si="3"/>
        <v>2160</v>
      </c>
      <c r="Q52" s="22">
        <f t="shared" si="4"/>
        <v>485</v>
      </c>
      <c r="R52" s="21">
        <f t="shared" si="5"/>
        <v>3543</v>
      </c>
    </row>
    <row r="53" spans="1:18" s="20" customFormat="1" ht="12.75">
      <c r="A53" s="25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22">
        <f t="shared" si="0"/>
        <v>3254</v>
      </c>
      <c r="H53" s="4">
        <v>0</v>
      </c>
      <c r="I53" s="21">
        <f t="shared" si="1"/>
        <v>3254</v>
      </c>
      <c r="J53" s="4">
        <v>670</v>
      </c>
      <c r="K53" s="4"/>
      <c r="L53" s="4"/>
      <c r="M53" s="11">
        <v>20</v>
      </c>
      <c r="N53" s="25">
        <v>37883</v>
      </c>
      <c r="O53" s="23">
        <f t="shared" si="2"/>
        <v>916</v>
      </c>
      <c r="P53" s="22">
        <f t="shared" si="3"/>
        <v>1928</v>
      </c>
      <c r="Q53" s="22">
        <f t="shared" si="4"/>
        <v>410</v>
      </c>
      <c r="R53" s="21">
        <f t="shared" si="5"/>
        <v>3254</v>
      </c>
    </row>
    <row r="54" spans="1:18" s="20" customFormat="1" ht="12.75">
      <c r="A54" s="25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22">
        <f t="shared" si="0"/>
        <v>3577</v>
      </c>
      <c r="H54" s="4">
        <v>0</v>
      </c>
      <c r="I54" s="21">
        <f t="shared" si="1"/>
        <v>3577</v>
      </c>
      <c r="J54" s="4">
        <v>680</v>
      </c>
      <c r="K54" s="4"/>
      <c r="L54" s="4"/>
      <c r="M54" s="11">
        <v>95</v>
      </c>
      <c r="N54" s="25">
        <v>37884</v>
      </c>
      <c r="O54" s="23">
        <f t="shared" si="2"/>
        <v>864</v>
      </c>
      <c r="P54" s="22">
        <f t="shared" si="3"/>
        <v>2298</v>
      </c>
      <c r="Q54" s="22">
        <f t="shared" si="4"/>
        <v>415</v>
      </c>
      <c r="R54" s="21">
        <f t="shared" si="5"/>
        <v>3577</v>
      </c>
    </row>
    <row r="55" spans="1:18" s="20" customFormat="1" ht="12.75">
      <c r="A55" s="25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22">
        <f t="shared" si="0"/>
        <v>3324</v>
      </c>
      <c r="H55" s="4">
        <v>0</v>
      </c>
      <c r="I55" s="21">
        <f t="shared" si="1"/>
        <v>3324</v>
      </c>
      <c r="J55" s="4">
        <v>750</v>
      </c>
      <c r="K55" s="4"/>
      <c r="L55" s="4"/>
      <c r="M55" s="11">
        <v>80</v>
      </c>
      <c r="N55" s="25">
        <v>37885</v>
      </c>
      <c r="O55" s="23">
        <f t="shared" si="2"/>
        <v>925</v>
      </c>
      <c r="P55" s="22">
        <f t="shared" si="3"/>
        <v>2014</v>
      </c>
      <c r="Q55" s="22">
        <f t="shared" si="4"/>
        <v>385</v>
      </c>
      <c r="R55" s="21">
        <f t="shared" si="5"/>
        <v>3324</v>
      </c>
    </row>
    <row r="56" spans="1:18" s="20" customFormat="1" ht="12.75">
      <c r="A56" s="25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22">
        <f t="shared" si="0"/>
        <v>3778</v>
      </c>
      <c r="H56" s="4">
        <v>0</v>
      </c>
      <c r="I56" s="21">
        <f t="shared" si="1"/>
        <v>3778</v>
      </c>
      <c r="J56" s="4">
        <v>850</v>
      </c>
      <c r="K56" s="4"/>
      <c r="L56" s="4"/>
      <c r="M56" s="11">
        <v>75</v>
      </c>
      <c r="N56" s="25">
        <v>37886</v>
      </c>
      <c r="O56" s="23">
        <f t="shared" si="2"/>
        <v>1074</v>
      </c>
      <c r="P56" s="22">
        <f t="shared" si="3"/>
        <v>2249</v>
      </c>
      <c r="Q56" s="22">
        <f t="shared" si="4"/>
        <v>455</v>
      </c>
      <c r="R56" s="21">
        <f t="shared" si="5"/>
        <v>3778</v>
      </c>
    </row>
    <row r="57" spans="1:18" s="20" customFormat="1" ht="12.75">
      <c r="A57" s="25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22">
        <f t="shared" si="0"/>
        <v>3873</v>
      </c>
      <c r="H57" s="4">
        <v>0</v>
      </c>
      <c r="I57" s="21">
        <f t="shared" si="1"/>
        <v>3873</v>
      </c>
      <c r="J57" s="4">
        <v>745</v>
      </c>
      <c r="K57" s="4"/>
      <c r="L57" s="4"/>
      <c r="M57" s="11">
        <v>110</v>
      </c>
      <c r="N57" s="25">
        <v>37887</v>
      </c>
      <c r="O57" s="23">
        <f t="shared" si="2"/>
        <v>1237</v>
      </c>
      <c r="P57" s="22">
        <f t="shared" si="3"/>
        <v>2226</v>
      </c>
      <c r="Q57" s="22">
        <f t="shared" si="4"/>
        <v>410</v>
      </c>
      <c r="R57" s="21">
        <f t="shared" si="5"/>
        <v>3873</v>
      </c>
    </row>
    <row r="58" spans="1:18" s="20" customFormat="1" ht="12.75">
      <c r="A58" s="25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22">
        <f t="shared" si="0"/>
        <v>3781</v>
      </c>
      <c r="H58" s="4">
        <v>0</v>
      </c>
      <c r="I58" s="21">
        <f t="shared" si="1"/>
        <v>3781</v>
      </c>
      <c r="J58" s="4">
        <v>725</v>
      </c>
      <c r="K58" s="4"/>
      <c r="L58" s="4"/>
      <c r="M58" s="11">
        <v>110</v>
      </c>
      <c r="N58" s="25">
        <v>37888</v>
      </c>
      <c r="O58" s="23">
        <f t="shared" si="2"/>
        <v>1170</v>
      </c>
      <c r="P58" s="22">
        <f t="shared" si="3"/>
        <v>2186</v>
      </c>
      <c r="Q58" s="22">
        <f t="shared" si="4"/>
        <v>425</v>
      </c>
      <c r="R58" s="21">
        <f t="shared" si="5"/>
        <v>3781</v>
      </c>
    </row>
    <row r="59" spans="1:18" s="20" customFormat="1" ht="12.75">
      <c r="A59" s="25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22">
        <f t="shared" si="0"/>
        <v>3665</v>
      </c>
      <c r="H59" s="4">
        <v>0</v>
      </c>
      <c r="I59" s="21">
        <f t="shared" si="1"/>
        <v>3665</v>
      </c>
      <c r="J59" s="4">
        <v>750</v>
      </c>
      <c r="K59" s="4"/>
      <c r="L59" s="4"/>
      <c r="M59" s="11">
        <v>85</v>
      </c>
      <c r="N59" s="25">
        <v>37889</v>
      </c>
      <c r="O59" s="23">
        <f t="shared" si="2"/>
        <v>1125</v>
      </c>
      <c r="P59" s="22">
        <f t="shared" si="3"/>
        <v>2121</v>
      </c>
      <c r="Q59" s="22">
        <f t="shared" si="4"/>
        <v>419</v>
      </c>
      <c r="R59" s="21">
        <f t="shared" si="5"/>
        <v>3665</v>
      </c>
    </row>
    <row r="60" spans="1:18" s="20" customFormat="1" ht="12.75">
      <c r="A60" s="25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22">
        <f t="shared" si="0"/>
        <v>3722</v>
      </c>
      <c r="H60" s="4">
        <v>0</v>
      </c>
      <c r="I60" s="21">
        <f t="shared" si="1"/>
        <v>3722</v>
      </c>
      <c r="J60" s="4">
        <v>730</v>
      </c>
      <c r="K60" s="4"/>
      <c r="L60" s="4"/>
      <c r="M60" s="11">
        <v>155</v>
      </c>
      <c r="N60" s="25">
        <v>37890</v>
      </c>
      <c r="O60" s="23">
        <f t="shared" si="2"/>
        <v>1109</v>
      </c>
      <c r="P60" s="22">
        <f t="shared" si="3"/>
        <v>2118</v>
      </c>
      <c r="Q60" s="22">
        <f t="shared" si="4"/>
        <v>495</v>
      </c>
      <c r="R60" s="21">
        <f t="shared" si="5"/>
        <v>3722</v>
      </c>
    </row>
    <row r="61" spans="1:18" s="20" customFormat="1" ht="12.75">
      <c r="A61" s="25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22">
        <f t="shared" si="0"/>
        <v>3939</v>
      </c>
      <c r="H61" s="4">
        <v>0</v>
      </c>
      <c r="I61" s="21">
        <f t="shared" si="1"/>
        <v>3939</v>
      </c>
      <c r="J61" s="4">
        <v>740</v>
      </c>
      <c r="K61" s="4"/>
      <c r="L61" s="4"/>
      <c r="M61" s="11">
        <v>125</v>
      </c>
      <c r="N61" s="25">
        <v>37891</v>
      </c>
      <c r="O61" s="23">
        <f t="shared" si="2"/>
        <v>1208</v>
      </c>
      <c r="P61" s="22">
        <f t="shared" si="3"/>
        <v>2251</v>
      </c>
      <c r="Q61" s="22">
        <f t="shared" si="4"/>
        <v>480</v>
      </c>
      <c r="R61" s="21">
        <f t="shared" si="5"/>
        <v>3939</v>
      </c>
    </row>
    <row r="62" spans="1:18" s="20" customFormat="1" ht="12.75">
      <c r="A62" s="25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22">
        <f t="shared" si="0"/>
        <v>3895</v>
      </c>
      <c r="H62" s="4">
        <v>0</v>
      </c>
      <c r="I62" s="21">
        <f t="shared" si="1"/>
        <v>3895</v>
      </c>
      <c r="J62" s="4">
        <v>750</v>
      </c>
      <c r="K62" s="4"/>
      <c r="L62" s="4"/>
      <c r="M62" s="11">
        <v>110</v>
      </c>
      <c r="N62" s="25">
        <v>37892</v>
      </c>
      <c r="O62" s="23">
        <f t="shared" si="2"/>
        <v>1116</v>
      </c>
      <c r="P62" s="22">
        <f t="shared" si="3"/>
        <v>2277</v>
      </c>
      <c r="Q62" s="22">
        <f t="shared" si="4"/>
        <v>502</v>
      </c>
      <c r="R62" s="21">
        <f t="shared" si="5"/>
        <v>3895</v>
      </c>
    </row>
    <row r="63" spans="1:18" s="20" customFormat="1" ht="12.75">
      <c r="A63" s="25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22">
        <f t="shared" si="0"/>
        <v>3850</v>
      </c>
      <c r="H63" s="4">
        <v>0</v>
      </c>
      <c r="I63" s="21">
        <f t="shared" si="1"/>
        <v>3850</v>
      </c>
      <c r="J63" s="4">
        <v>750</v>
      </c>
      <c r="K63" s="4"/>
      <c r="L63" s="4"/>
      <c r="M63" s="11">
        <v>160</v>
      </c>
      <c r="N63" s="25">
        <v>37893</v>
      </c>
      <c r="O63" s="23">
        <f t="shared" si="2"/>
        <v>1031</v>
      </c>
      <c r="P63" s="22">
        <f t="shared" si="3"/>
        <v>2295</v>
      </c>
      <c r="Q63" s="22">
        <f t="shared" si="4"/>
        <v>524</v>
      </c>
      <c r="R63" s="21">
        <f t="shared" si="5"/>
        <v>3850</v>
      </c>
    </row>
    <row r="64" spans="1:18" s="20" customFormat="1" ht="12.75">
      <c r="A64" s="25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22">
        <f t="shared" si="0"/>
        <v>4100</v>
      </c>
      <c r="H64" s="4">
        <v>67</v>
      </c>
      <c r="I64" s="21">
        <f t="shared" si="1"/>
        <v>4167</v>
      </c>
      <c r="J64" s="4">
        <v>740</v>
      </c>
      <c r="K64" s="4"/>
      <c r="L64" s="4"/>
      <c r="M64" s="11">
        <v>50</v>
      </c>
      <c r="N64" s="25">
        <v>37894</v>
      </c>
      <c r="O64" s="23">
        <f t="shared" si="2"/>
        <v>1144</v>
      </c>
      <c r="P64" s="22">
        <f t="shared" si="3"/>
        <v>2497</v>
      </c>
      <c r="Q64" s="22">
        <f t="shared" si="4"/>
        <v>459</v>
      </c>
      <c r="R64" s="21">
        <f t="shared" si="5"/>
        <v>4100</v>
      </c>
    </row>
    <row r="65" spans="1:18" s="20" customFormat="1" ht="12.75">
      <c r="A65" s="25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22">
        <f t="shared" si="0"/>
        <v>3845</v>
      </c>
      <c r="H65" s="4">
        <v>117</v>
      </c>
      <c r="I65" s="21">
        <f t="shared" si="1"/>
        <v>3962</v>
      </c>
      <c r="J65" s="4">
        <v>730</v>
      </c>
      <c r="K65" s="4"/>
      <c r="L65" s="4"/>
      <c r="M65" s="11">
        <v>180</v>
      </c>
      <c r="N65" s="25">
        <v>37895</v>
      </c>
      <c r="O65" s="23">
        <f t="shared" si="2"/>
        <v>1000</v>
      </c>
      <c r="P65" s="22">
        <f t="shared" si="3"/>
        <v>2310</v>
      </c>
      <c r="Q65" s="22">
        <f t="shared" si="4"/>
        <v>535</v>
      </c>
      <c r="R65" s="21">
        <f t="shared" si="5"/>
        <v>3845</v>
      </c>
    </row>
    <row r="66" spans="1:18" s="20" customFormat="1" ht="12.75">
      <c r="A66" s="25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22">
        <f t="shared" si="0"/>
        <v>4020</v>
      </c>
      <c r="H66" s="4">
        <v>57</v>
      </c>
      <c r="I66" s="21">
        <f t="shared" si="1"/>
        <v>4077</v>
      </c>
      <c r="J66" s="4">
        <v>750</v>
      </c>
      <c r="K66" s="4"/>
      <c r="L66" s="4"/>
      <c r="M66" s="11">
        <v>180</v>
      </c>
      <c r="N66" s="25">
        <v>37896</v>
      </c>
      <c r="O66" s="23">
        <f t="shared" si="2"/>
        <v>961</v>
      </c>
      <c r="P66" s="22">
        <f t="shared" si="3"/>
        <v>2454</v>
      </c>
      <c r="Q66" s="22">
        <f t="shared" si="4"/>
        <v>605</v>
      </c>
      <c r="R66" s="21">
        <f t="shared" si="5"/>
        <v>4020</v>
      </c>
    </row>
    <row r="67" spans="1:18" s="20" customFormat="1" ht="12.75">
      <c r="A67" s="25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22">
        <f t="shared" si="0"/>
        <v>3828</v>
      </c>
      <c r="H67" s="4">
        <v>58</v>
      </c>
      <c r="I67" s="21">
        <f t="shared" si="1"/>
        <v>3886</v>
      </c>
      <c r="J67" s="4">
        <v>720</v>
      </c>
      <c r="K67" s="4"/>
      <c r="L67" s="4"/>
      <c r="M67" s="11">
        <v>120</v>
      </c>
      <c r="N67" s="25">
        <v>37897</v>
      </c>
      <c r="O67" s="23">
        <f t="shared" si="2"/>
        <v>823</v>
      </c>
      <c r="P67" s="22">
        <f t="shared" si="3"/>
        <v>2386</v>
      </c>
      <c r="Q67" s="22">
        <f t="shared" si="4"/>
        <v>619</v>
      </c>
      <c r="R67" s="21">
        <f t="shared" si="5"/>
        <v>3828</v>
      </c>
    </row>
    <row r="68" spans="1:18" s="2" customFormat="1" ht="12.75">
      <c r="A68" s="25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22">
        <f t="shared" si="0"/>
        <v>4150</v>
      </c>
      <c r="H68" s="4">
        <v>57</v>
      </c>
      <c r="I68" s="21">
        <f t="shared" si="1"/>
        <v>4207</v>
      </c>
      <c r="J68" s="4">
        <v>740</v>
      </c>
      <c r="K68" s="4"/>
      <c r="L68" s="4"/>
      <c r="M68" s="11">
        <v>135</v>
      </c>
      <c r="N68" s="25">
        <v>37898</v>
      </c>
      <c r="O68" s="23">
        <f t="shared" si="2"/>
        <v>1079</v>
      </c>
      <c r="P68" s="22">
        <f t="shared" si="3"/>
        <v>2478</v>
      </c>
      <c r="Q68" s="22">
        <f t="shared" si="4"/>
        <v>593</v>
      </c>
      <c r="R68" s="21">
        <f t="shared" si="5"/>
        <v>4150</v>
      </c>
    </row>
    <row r="69" spans="1:18" s="2" customFormat="1" ht="12.75">
      <c r="A69" s="25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22">
        <f t="shared" si="0"/>
        <v>4360</v>
      </c>
      <c r="H69" s="4">
        <v>57</v>
      </c>
      <c r="I69" s="21">
        <f t="shared" si="1"/>
        <v>4417</v>
      </c>
      <c r="J69" s="4">
        <v>745</v>
      </c>
      <c r="K69" s="4"/>
      <c r="L69" s="4"/>
      <c r="M69" s="11">
        <v>200</v>
      </c>
      <c r="N69" s="25">
        <v>37899</v>
      </c>
      <c r="O69" s="23">
        <f t="shared" si="2"/>
        <v>1194</v>
      </c>
      <c r="P69" s="22">
        <f t="shared" si="3"/>
        <v>2611</v>
      </c>
      <c r="Q69" s="22">
        <f t="shared" si="4"/>
        <v>555</v>
      </c>
      <c r="R69" s="21">
        <f t="shared" si="5"/>
        <v>4360</v>
      </c>
    </row>
    <row r="70" spans="1:18" s="2" customFormat="1" ht="12.75">
      <c r="A70" s="25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22">
        <f aca="true" t="shared" si="6" ref="G70:G129">SUM(B70+C70+D70+E70+F70)</f>
        <v>4461</v>
      </c>
      <c r="H70" s="4">
        <v>57</v>
      </c>
      <c r="I70" s="21">
        <f aca="true" t="shared" si="7" ref="I70:I129">SUM(G70+H70)</f>
        <v>4518</v>
      </c>
      <c r="J70" s="4">
        <v>880</v>
      </c>
      <c r="K70" s="4"/>
      <c r="L70" s="4"/>
      <c r="M70" s="11">
        <v>225</v>
      </c>
      <c r="N70" s="25">
        <v>37900</v>
      </c>
      <c r="O70" s="23">
        <f aca="true" t="shared" si="8" ref="O70:O129">SUM(B70+C70+D70-J70)</f>
        <v>1113</v>
      </c>
      <c r="P70" s="22">
        <f aca="true" t="shared" si="9" ref="P70:P129">SUM(E70+J70+M70)</f>
        <v>2674</v>
      </c>
      <c r="Q70" s="22">
        <f aca="true" t="shared" si="10" ref="Q70:Q129">SUM(F70-M70)</f>
        <v>674</v>
      </c>
      <c r="R70" s="21">
        <f aca="true" t="shared" si="11" ref="R70:R129">SUM(O70:Q70)</f>
        <v>4461</v>
      </c>
    </row>
    <row r="71" spans="1:18" s="2" customFormat="1" ht="12.75">
      <c r="A71" s="25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22">
        <f t="shared" si="6"/>
        <v>4180</v>
      </c>
      <c r="H71" s="4">
        <v>57</v>
      </c>
      <c r="I71" s="21">
        <f t="shared" si="7"/>
        <v>4237</v>
      </c>
      <c r="J71" s="4">
        <v>780</v>
      </c>
      <c r="K71" s="4"/>
      <c r="L71" s="4"/>
      <c r="M71" s="11">
        <v>90</v>
      </c>
      <c r="N71" s="25">
        <v>37901</v>
      </c>
      <c r="O71" s="23">
        <f t="shared" si="8"/>
        <v>1124</v>
      </c>
      <c r="P71" s="22">
        <f t="shared" si="9"/>
        <v>2462</v>
      </c>
      <c r="Q71" s="22">
        <f t="shared" si="10"/>
        <v>594</v>
      </c>
      <c r="R71" s="21">
        <f t="shared" si="11"/>
        <v>4180</v>
      </c>
    </row>
    <row r="72" spans="1:18" s="2" customFormat="1" ht="12.75">
      <c r="A72" s="25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22">
        <f t="shared" si="6"/>
        <v>4015</v>
      </c>
      <c r="H72" s="4">
        <v>57</v>
      </c>
      <c r="I72" s="21">
        <f t="shared" si="7"/>
        <v>4072</v>
      </c>
      <c r="J72" s="4">
        <v>750</v>
      </c>
      <c r="K72" s="4"/>
      <c r="L72" s="4"/>
      <c r="M72" s="11">
        <v>50</v>
      </c>
      <c r="N72" s="25">
        <v>37902</v>
      </c>
      <c r="O72" s="23">
        <f t="shared" si="8"/>
        <v>1171</v>
      </c>
      <c r="P72" s="22">
        <f t="shared" si="9"/>
        <v>2385</v>
      </c>
      <c r="Q72" s="22">
        <f t="shared" si="10"/>
        <v>459</v>
      </c>
      <c r="R72" s="21">
        <f t="shared" si="11"/>
        <v>4015</v>
      </c>
    </row>
    <row r="73" spans="1:18" ht="12.75">
      <c r="A73" s="25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22">
        <f t="shared" si="6"/>
        <v>4100</v>
      </c>
      <c r="H73" s="4">
        <v>67</v>
      </c>
      <c r="I73" s="21">
        <f t="shared" si="7"/>
        <v>4167</v>
      </c>
      <c r="J73" s="10">
        <v>740</v>
      </c>
      <c r="M73" s="11">
        <v>50</v>
      </c>
      <c r="N73" s="25">
        <v>37903</v>
      </c>
      <c r="O73" s="23">
        <f t="shared" si="8"/>
        <v>1144</v>
      </c>
      <c r="P73" s="22">
        <f t="shared" si="9"/>
        <v>2497</v>
      </c>
      <c r="Q73" s="22">
        <f t="shared" si="10"/>
        <v>459</v>
      </c>
      <c r="R73" s="21">
        <f t="shared" si="11"/>
        <v>4100</v>
      </c>
    </row>
    <row r="74" spans="1:18" s="8" customFormat="1" ht="12.75">
      <c r="A74" s="25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22">
        <f t="shared" si="6"/>
        <v>4023</v>
      </c>
      <c r="H74" s="4">
        <v>67</v>
      </c>
      <c r="I74" s="21">
        <f t="shared" si="7"/>
        <v>4090</v>
      </c>
      <c r="J74" s="4">
        <v>780</v>
      </c>
      <c r="K74" s="4"/>
      <c r="L74" s="4"/>
      <c r="M74" s="11">
        <v>80</v>
      </c>
      <c r="N74" s="25">
        <v>37904</v>
      </c>
      <c r="O74" s="23">
        <f t="shared" si="8"/>
        <v>1036</v>
      </c>
      <c r="P74" s="22">
        <f t="shared" si="9"/>
        <v>2448</v>
      </c>
      <c r="Q74" s="22">
        <f t="shared" si="10"/>
        <v>539</v>
      </c>
      <c r="R74" s="21">
        <f t="shared" si="11"/>
        <v>4023</v>
      </c>
    </row>
    <row r="75" spans="1:18" s="8" customFormat="1" ht="12.75">
      <c r="A75" s="25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22">
        <f t="shared" si="6"/>
        <v>4071</v>
      </c>
      <c r="H75" s="4">
        <v>67</v>
      </c>
      <c r="I75" s="21">
        <f t="shared" si="7"/>
        <v>4138</v>
      </c>
      <c r="J75" s="4">
        <v>760</v>
      </c>
      <c r="K75" s="4"/>
      <c r="L75" s="4"/>
      <c r="M75" s="11">
        <v>45</v>
      </c>
      <c r="N75" s="25">
        <v>37905</v>
      </c>
      <c r="O75" s="23">
        <f t="shared" si="8"/>
        <v>1023</v>
      </c>
      <c r="P75" s="22">
        <f t="shared" si="9"/>
        <v>2414</v>
      </c>
      <c r="Q75" s="22">
        <f t="shared" si="10"/>
        <v>634</v>
      </c>
      <c r="R75" s="21">
        <f t="shared" si="11"/>
        <v>4071</v>
      </c>
    </row>
    <row r="76" spans="1:18" s="8" customFormat="1" ht="12.75">
      <c r="A76" s="25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22">
        <f t="shared" si="6"/>
        <v>3881</v>
      </c>
      <c r="H76" s="4">
        <v>67</v>
      </c>
      <c r="I76" s="21">
        <f t="shared" si="7"/>
        <v>3948</v>
      </c>
      <c r="J76" s="4">
        <v>750</v>
      </c>
      <c r="K76" s="4"/>
      <c r="L76" s="4"/>
      <c r="M76" s="11">
        <v>55</v>
      </c>
      <c r="N76" s="25">
        <v>37906</v>
      </c>
      <c r="O76" s="23">
        <f t="shared" si="8"/>
        <v>990</v>
      </c>
      <c r="P76" s="22">
        <f t="shared" si="9"/>
        <v>2187</v>
      </c>
      <c r="Q76" s="22">
        <f t="shared" si="10"/>
        <v>704</v>
      </c>
      <c r="R76" s="21">
        <f t="shared" si="11"/>
        <v>3881</v>
      </c>
    </row>
    <row r="77" spans="1:18" s="8" customFormat="1" ht="12.75">
      <c r="A77" s="25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22">
        <f t="shared" si="6"/>
        <v>3880</v>
      </c>
      <c r="H77" s="4">
        <v>67</v>
      </c>
      <c r="I77" s="21">
        <f t="shared" si="7"/>
        <v>3947</v>
      </c>
      <c r="J77" s="4">
        <v>745</v>
      </c>
      <c r="K77" s="4"/>
      <c r="L77" s="4"/>
      <c r="M77" s="11">
        <v>200</v>
      </c>
      <c r="N77" s="25">
        <v>37907</v>
      </c>
      <c r="O77" s="23">
        <f t="shared" si="8"/>
        <v>1037</v>
      </c>
      <c r="P77" s="22">
        <f t="shared" si="9"/>
        <v>2223</v>
      </c>
      <c r="Q77" s="22">
        <f t="shared" si="10"/>
        <v>620</v>
      </c>
      <c r="R77" s="21">
        <f t="shared" si="11"/>
        <v>3880</v>
      </c>
    </row>
    <row r="78" spans="1:18" s="8" customFormat="1" ht="12.75">
      <c r="A78" s="25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22">
        <f t="shared" si="6"/>
        <v>4003</v>
      </c>
      <c r="H78" s="4">
        <v>67</v>
      </c>
      <c r="I78" s="21">
        <f t="shared" si="7"/>
        <v>4070</v>
      </c>
      <c r="J78" s="4">
        <v>760</v>
      </c>
      <c r="K78" s="4"/>
      <c r="L78" s="4"/>
      <c r="M78" s="11">
        <v>260</v>
      </c>
      <c r="N78" s="25">
        <v>37908</v>
      </c>
      <c r="O78" s="23">
        <f t="shared" si="8"/>
        <v>1001</v>
      </c>
      <c r="P78" s="22">
        <f t="shared" si="9"/>
        <v>2303</v>
      </c>
      <c r="Q78" s="22">
        <f t="shared" si="10"/>
        <v>699</v>
      </c>
      <c r="R78" s="21">
        <f t="shared" si="11"/>
        <v>4003</v>
      </c>
    </row>
    <row r="79" spans="1:18" s="8" customFormat="1" ht="12.75">
      <c r="A79" s="25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22">
        <f t="shared" si="6"/>
        <v>3636</v>
      </c>
      <c r="H79" s="4">
        <v>77</v>
      </c>
      <c r="I79" s="21">
        <f t="shared" si="7"/>
        <v>3713</v>
      </c>
      <c r="J79" s="4">
        <v>750</v>
      </c>
      <c r="K79" s="4"/>
      <c r="L79" s="4"/>
      <c r="M79" s="11">
        <v>240</v>
      </c>
      <c r="N79" s="25">
        <v>37909</v>
      </c>
      <c r="O79" s="23">
        <f t="shared" si="8"/>
        <v>823</v>
      </c>
      <c r="P79" s="22">
        <f t="shared" si="9"/>
        <v>2272</v>
      </c>
      <c r="Q79" s="22">
        <f t="shared" si="10"/>
        <v>541</v>
      </c>
      <c r="R79" s="21">
        <f t="shared" si="11"/>
        <v>3636</v>
      </c>
    </row>
    <row r="80" spans="1:18" ht="12.75">
      <c r="A80" s="25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22">
        <f t="shared" si="6"/>
        <v>3700</v>
      </c>
      <c r="H80" s="4">
        <v>77</v>
      </c>
      <c r="I80" s="21">
        <f t="shared" si="7"/>
        <v>3777</v>
      </c>
      <c r="J80" s="4">
        <v>760</v>
      </c>
      <c r="M80" s="11">
        <v>250</v>
      </c>
      <c r="N80" s="25">
        <v>37910</v>
      </c>
      <c r="O80" s="23">
        <f t="shared" si="8"/>
        <v>960</v>
      </c>
      <c r="P80" s="22">
        <f t="shared" si="9"/>
        <v>2115</v>
      </c>
      <c r="Q80" s="22">
        <f t="shared" si="10"/>
        <v>625</v>
      </c>
      <c r="R80" s="21">
        <f t="shared" si="11"/>
        <v>3700</v>
      </c>
    </row>
    <row r="81" spans="1:18" ht="12.75">
      <c r="A81" s="25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22">
        <f t="shared" si="6"/>
        <v>3900</v>
      </c>
      <c r="H81" s="4">
        <v>77</v>
      </c>
      <c r="I81" s="21">
        <f t="shared" si="7"/>
        <v>3977</v>
      </c>
      <c r="J81" s="4">
        <v>750</v>
      </c>
      <c r="M81" s="11">
        <v>250</v>
      </c>
      <c r="N81" s="25">
        <v>37911</v>
      </c>
      <c r="O81" s="23">
        <f t="shared" si="8"/>
        <v>1006</v>
      </c>
      <c r="P81" s="22">
        <f t="shared" si="9"/>
        <v>2229</v>
      </c>
      <c r="Q81" s="22">
        <f t="shared" si="10"/>
        <v>665</v>
      </c>
      <c r="R81" s="21">
        <f t="shared" si="11"/>
        <v>3900</v>
      </c>
    </row>
    <row r="82" spans="1:18" ht="12.75">
      <c r="A82" s="25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22">
        <f t="shared" si="6"/>
        <v>3839</v>
      </c>
      <c r="H82" s="4">
        <v>77</v>
      </c>
      <c r="I82" s="21">
        <f t="shared" si="7"/>
        <v>3916</v>
      </c>
      <c r="J82" s="4">
        <v>750</v>
      </c>
      <c r="M82" s="11">
        <v>250</v>
      </c>
      <c r="N82" s="25">
        <v>37912</v>
      </c>
      <c r="O82" s="23">
        <f t="shared" si="8"/>
        <v>1003</v>
      </c>
      <c r="P82" s="22">
        <f t="shared" si="9"/>
        <v>2209</v>
      </c>
      <c r="Q82" s="22">
        <f t="shared" si="10"/>
        <v>627</v>
      </c>
      <c r="R82" s="21">
        <f t="shared" si="11"/>
        <v>3839</v>
      </c>
    </row>
    <row r="83" spans="1:18" ht="12.75">
      <c r="A83" s="25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22">
        <f t="shared" si="6"/>
        <v>3760</v>
      </c>
      <c r="H83" s="4">
        <v>77</v>
      </c>
      <c r="I83" s="21">
        <f t="shared" si="7"/>
        <v>3837</v>
      </c>
      <c r="J83" s="4">
        <v>760</v>
      </c>
      <c r="M83" s="11">
        <v>260</v>
      </c>
      <c r="N83" s="25">
        <v>37913</v>
      </c>
      <c r="O83" s="23">
        <f t="shared" si="8"/>
        <v>1095</v>
      </c>
      <c r="P83" s="22">
        <f t="shared" si="9"/>
        <v>2018</v>
      </c>
      <c r="Q83" s="22">
        <f t="shared" si="10"/>
        <v>647</v>
      </c>
      <c r="R83" s="21">
        <f t="shared" si="11"/>
        <v>3760</v>
      </c>
    </row>
    <row r="84" spans="1:18" ht="12.75">
      <c r="A84" s="25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22">
        <f t="shared" si="6"/>
        <v>3282</v>
      </c>
      <c r="H84" s="4">
        <v>77</v>
      </c>
      <c r="I84" s="21">
        <f t="shared" si="7"/>
        <v>3359</v>
      </c>
      <c r="J84" s="4">
        <v>700</v>
      </c>
      <c r="M84" s="11">
        <v>200</v>
      </c>
      <c r="N84" s="25">
        <v>37914</v>
      </c>
      <c r="O84" s="23">
        <f t="shared" si="8"/>
        <v>832</v>
      </c>
      <c r="P84" s="22">
        <f t="shared" si="9"/>
        <v>1766</v>
      </c>
      <c r="Q84" s="22">
        <f t="shared" si="10"/>
        <v>684</v>
      </c>
      <c r="R84" s="21">
        <f t="shared" si="11"/>
        <v>3282</v>
      </c>
    </row>
    <row r="85" spans="1:18" ht="12.75">
      <c r="A85" s="25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22">
        <f t="shared" si="6"/>
        <v>3788</v>
      </c>
      <c r="H85" s="4">
        <v>77</v>
      </c>
      <c r="I85" s="21">
        <f t="shared" si="7"/>
        <v>3865</v>
      </c>
      <c r="J85" s="4">
        <v>750</v>
      </c>
      <c r="M85" s="11">
        <v>150</v>
      </c>
      <c r="N85" s="25">
        <v>37915</v>
      </c>
      <c r="O85" s="23">
        <f t="shared" si="8"/>
        <v>921</v>
      </c>
      <c r="P85" s="22">
        <f t="shared" si="9"/>
        <v>2197</v>
      </c>
      <c r="Q85" s="22">
        <f t="shared" si="10"/>
        <v>670</v>
      </c>
      <c r="R85" s="21">
        <f t="shared" si="11"/>
        <v>3788</v>
      </c>
    </row>
    <row r="86" spans="1:18" ht="12.75">
      <c r="A86" s="25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22">
        <f t="shared" si="6"/>
        <v>3866</v>
      </c>
      <c r="H86" s="4">
        <v>77</v>
      </c>
      <c r="I86" s="21">
        <f t="shared" si="7"/>
        <v>3943</v>
      </c>
      <c r="J86" s="4">
        <v>720</v>
      </c>
      <c r="M86" s="11">
        <v>120</v>
      </c>
      <c r="N86" s="25">
        <v>37916</v>
      </c>
      <c r="O86" s="23">
        <f t="shared" si="8"/>
        <v>986</v>
      </c>
      <c r="P86" s="22">
        <f t="shared" si="9"/>
        <v>2201</v>
      </c>
      <c r="Q86" s="22">
        <f t="shared" si="10"/>
        <v>679</v>
      </c>
      <c r="R86" s="21">
        <f t="shared" si="11"/>
        <v>3866</v>
      </c>
    </row>
    <row r="87" spans="1:18" ht="12.75">
      <c r="A87" s="25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22">
        <f t="shared" si="6"/>
        <v>3702</v>
      </c>
      <c r="H87" s="4">
        <v>77</v>
      </c>
      <c r="I87" s="21">
        <f t="shared" si="7"/>
        <v>3779</v>
      </c>
      <c r="J87" s="4">
        <v>765</v>
      </c>
      <c r="M87" s="11">
        <v>100</v>
      </c>
      <c r="N87" s="25">
        <v>37917</v>
      </c>
      <c r="O87" s="23">
        <f t="shared" si="8"/>
        <v>898</v>
      </c>
      <c r="P87" s="22">
        <f t="shared" si="9"/>
        <v>2104</v>
      </c>
      <c r="Q87" s="22">
        <f t="shared" si="10"/>
        <v>700</v>
      </c>
      <c r="R87" s="21">
        <f t="shared" si="11"/>
        <v>3702</v>
      </c>
    </row>
    <row r="88" spans="1:18" ht="12.75">
      <c r="A88" s="25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22">
        <f t="shared" si="6"/>
        <v>3341</v>
      </c>
      <c r="H88" s="4">
        <v>77</v>
      </c>
      <c r="I88" s="21">
        <f t="shared" si="7"/>
        <v>3418</v>
      </c>
      <c r="J88" s="4">
        <v>735</v>
      </c>
      <c r="M88" s="11">
        <v>175</v>
      </c>
      <c r="N88" s="25">
        <v>37918</v>
      </c>
      <c r="O88" s="23">
        <f t="shared" si="8"/>
        <v>699</v>
      </c>
      <c r="P88" s="22">
        <f t="shared" si="9"/>
        <v>1988</v>
      </c>
      <c r="Q88" s="22">
        <f t="shared" si="10"/>
        <v>654</v>
      </c>
      <c r="R88" s="21">
        <f t="shared" si="11"/>
        <v>3341</v>
      </c>
    </row>
    <row r="89" spans="1:18" ht="12.75">
      <c r="A89" s="25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22">
        <f t="shared" si="6"/>
        <v>3565</v>
      </c>
      <c r="H89" s="4">
        <v>77</v>
      </c>
      <c r="I89" s="21">
        <f t="shared" si="7"/>
        <v>3642</v>
      </c>
      <c r="J89" s="4">
        <v>740</v>
      </c>
      <c r="M89" s="11">
        <v>250</v>
      </c>
      <c r="N89" s="25">
        <v>37919</v>
      </c>
      <c r="O89" s="23">
        <f t="shared" si="8"/>
        <v>890</v>
      </c>
      <c r="P89" s="22">
        <f t="shared" si="9"/>
        <v>2084</v>
      </c>
      <c r="Q89" s="22">
        <f t="shared" si="10"/>
        <v>591</v>
      </c>
      <c r="R89" s="21">
        <f t="shared" si="11"/>
        <v>3565</v>
      </c>
    </row>
    <row r="90" spans="1:18" ht="12.75">
      <c r="A90" s="25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22">
        <f t="shared" si="6"/>
        <v>3480</v>
      </c>
      <c r="H90" s="4">
        <v>77</v>
      </c>
      <c r="I90" s="21">
        <f t="shared" si="7"/>
        <v>3557</v>
      </c>
      <c r="J90" s="4">
        <v>615</v>
      </c>
      <c r="M90" s="11">
        <v>300</v>
      </c>
      <c r="N90" s="25">
        <v>37920</v>
      </c>
      <c r="O90" s="23">
        <f t="shared" si="8"/>
        <v>878</v>
      </c>
      <c r="P90" s="22">
        <f t="shared" si="9"/>
        <v>2013</v>
      </c>
      <c r="Q90" s="22">
        <f t="shared" si="10"/>
        <v>589</v>
      </c>
      <c r="R90" s="21">
        <f t="shared" si="11"/>
        <v>3480</v>
      </c>
    </row>
    <row r="91" spans="1:18" ht="12.75">
      <c r="A91" s="25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22">
        <f t="shared" si="6"/>
        <v>3480</v>
      </c>
      <c r="H91" s="4">
        <v>77</v>
      </c>
      <c r="I91" s="21">
        <f t="shared" si="7"/>
        <v>3557</v>
      </c>
      <c r="J91" s="4">
        <v>615</v>
      </c>
      <c r="M91" s="11">
        <v>300</v>
      </c>
      <c r="N91" s="25">
        <v>37921</v>
      </c>
      <c r="O91" s="23">
        <f t="shared" si="8"/>
        <v>878</v>
      </c>
      <c r="P91" s="22">
        <f t="shared" si="9"/>
        <v>2013</v>
      </c>
      <c r="Q91" s="22">
        <f t="shared" si="10"/>
        <v>589</v>
      </c>
      <c r="R91" s="21">
        <f t="shared" si="11"/>
        <v>3480</v>
      </c>
    </row>
    <row r="92" spans="1:18" ht="12.75">
      <c r="A92" s="25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22">
        <f t="shared" si="6"/>
        <v>3728</v>
      </c>
      <c r="H92" s="4">
        <v>77</v>
      </c>
      <c r="I92" s="21">
        <f t="shared" si="7"/>
        <v>3805</v>
      </c>
      <c r="J92" s="4">
        <v>650</v>
      </c>
      <c r="M92" s="11">
        <v>250</v>
      </c>
      <c r="N92" s="25">
        <v>37922</v>
      </c>
      <c r="O92" s="23">
        <f t="shared" si="8"/>
        <v>798</v>
      </c>
      <c r="P92" s="22">
        <f t="shared" si="9"/>
        <v>2296</v>
      </c>
      <c r="Q92" s="22">
        <f t="shared" si="10"/>
        <v>634</v>
      </c>
      <c r="R92" s="21">
        <f t="shared" si="11"/>
        <v>3728</v>
      </c>
    </row>
    <row r="93" spans="1:18" ht="12.75">
      <c r="A93" s="25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22">
        <f t="shared" si="6"/>
        <v>3928</v>
      </c>
      <c r="H93" s="4">
        <v>77</v>
      </c>
      <c r="I93" s="21">
        <f t="shared" si="7"/>
        <v>4005</v>
      </c>
      <c r="J93" s="4">
        <v>733</v>
      </c>
      <c r="M93" s="11">
        <v>285</v>
      </c>
      <c r="N93" s="25">
        <v>37923</v>
      </c>
      <c r="O93" s="23">
        <f t="shared" si="8"/>
        <v>859</v>
      </c>
      <c r="P93" s="22">
        <f t="shared" si="9"/>
        <v>2429</v>
      </c>
      <c r="Q93" s="22">
        <f t="shared" si="10"/>
        <v>640</v>
      </c>
      <c r="R93" s="21">
        <f t="shared" si="11"/>
        <v>3928</v>
      </c>
    </row>
    <row r="94" spans="1:18" ht="12.75">
      <c r="A94" s="25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22">
        <f t="shared" si="6"/>
        <v>4010</v>
      </c>
      <c r="H94" s="4">
        <v>77</v>
      </c>
      <c r="I94" s="21">
        <f t="shared" si="7"/>
        <v>4087</v>
      </c>
      <c r="J94" s="4">
        <v>710</v>
      </c>
      <c r="M94" s="11">
        <v>320</v>
      </c>
      <c r="N94" s="25">
        <v>37924</v>
      </c>
      <c r="O94" s="23">
        <f t="shared" si="8"/>
        <v>918</v>
      </c>
      <c r="P94" s="22">
        <f t="shared" si="9"/>
        <v>2458</v>
      </c>
      <c r="Q94" s="22">
        <f t="shared" si="10"/>
        <v>634</v>
      </c>
      <c r="R94" s="21">
        <f t="shared" si="11"/>
        <v>4010</v>
      </c>
    </row>
    <row r="95" spans="1:18" ht="12.75">
      <c r="A95" s="25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22">
        <f t="shared" si="6"/>
        <v>4017</v>
      </c>
      <c r="H95" s="4">
        <v>77</v>
      </c>
      <c r="I95" s="21">
        <f t="shared" si="7"/>
        <v>4094</v>
      </c>
      <c r="J95" s="4">
        <v>710</v>
      </c>
      <c r="M95" s="11">
        <v>360</v>
      </c>
      <c r="N95" s="25">
        <v>37925</v>
      </c>
      <c r="O95" s="23">
        <f t="shared" si="8"/>
        <v>1002</v>
      </c>
      <c r="P95" s="22">
        <f t="shared" si="9"/>
        <v>2511</v>
      </c>
      <c r="Q95" s="22">
        <f t="shared" si="10"/>
        <v>504</v>
      </c>
      <c r="R95" s="21">
        <f t="shared" si="11"/>
        <v>4017</v>
      </c>
    </row>
    <row r="96" spans="1:18" ht="12.75">
      <c r="A96" s="25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22">
        <f t="shared" si="6"/>
        <v>3927</v>
      </c>
      <c r="H96" s="4">
        <v>77</v>
      </c>
      <c r="I96" s="21">
        <f t="shared" si="7"/>
        <v>4004</v>
      </c>
      <c r="J96" s="4">
        <v>760</v>
      </c>
      <c r="M96" s="11">
        <v>339</v>
      </c>
      <c r="N96" s="25">
        <v>37926</v>
      </c>
      <c r="O96" s="23">
        <f t="shared" si="8"/>
        <v>1054</v>
      </c>
      <c r="P96" s="22">
        <f t="shared" si="9"/>
        <v>2348</v>
      </c>
      <c r="Q96" s="22">
        <f t="shared" si="10"/>
        <v>525</v>
      </c>
      <c r="R96" s="21">
        <f t="shared" si="11"/>
        <v>3927</v>
      </c>
    </row>
    <row r="97" spans="1:18" s="8" customFormat="1" ht="12.75">
      <c r="A97" s="25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22">
        <f t="shared" si="6"/>
        <v>3765</v>
      </c>
      <c r="H97" s="4">
        <v>77</v>
      </c>
      <c r="I97" s="21">
        <f t="shared" si="7"/>
        <v>3842</v>
      </c>
      <c r="J97" s="4">
        <v>880</v>
      </c>
      <c r="K97" s="4"/>
      <c r="L97" s="4"/>
      <c r="M97" s="11">
        <v>180</v>
      </c>
      <c r="N97" s="25">
        <v>37927</v>
      </c>
      <c r="O97" s="23">
        <f t="shared" si="8"/>
        <v>940</v>
      </c>
      <c r="P97" s="22">
        <f t="shared" si="9"/>
        <v>2245</v>
      </c>
      <c r="Q97" s="22">
        <f t="shared" si="10"/>
        <v>580</v>
      </c>
      <c r="R97" s="21">
        <f t="shared" si="11"/>
        <v>3765</v>
      </c>
    </row>
    <row r="98" spans="1:18" s="8" customFormat="1" ht="12.75">
      <c r="A98" s="25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22">
        <f t="shared" si="6"/>
        <v>3965</v>
      </c>
      <c r="H98" s="4">
        <v>77</v>
      </c>
      <c r="I98" s="21">
        <f t="shared" si="7"/>
        <v>4042</v>
      </c>
      <c r="J98" s="4">
        <v>730</v>
      </c>
      <c r="K98" s="4"/>
      <c r="L98" s="4"/>
      <c r="M98" s="11">
        <v>320</v>
      </c>
      <c r="N98" s="25">
        <v>37928</v>
      </c>
      <c r="O98" s="23">
        <f t="shared" si="8"/>
        <v>988</v>
      </c>
      <c r="P98" s="22">
        <f t="shared" si="9"/>
        <v>2293</v>
      </c>
      <c r="Q98" s="22">
        <f t="shared" si="10"/>
        <v>684</v>
      </c>
      <c r="R98" s="21">
        <f t="shared" si="11"/>
        <v>3965</v>
      </c>
    </row>
    <row r="99" spans="1:18" s="8" customFormat="1" ht="12.75">
      <c r="A99" s="25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22">
        <f t="shared" si="6"/>
        <v>3682</v>
      </c>
      <c r="H99" s="4">
        <v>77</v>
      </c>
      <c r="I99" s="21">
        <f t="shared" si="7"/>
        <v>3759</v>
      </c>
      <c r="J99" s="4">
        <v>540</v>
      </c>
      <c r="K99" s="4"/>
      <c r="L99"/>
      <c r="M99" s="11">
        <v>360</v>
      </c>
      <c r="N99" s="25">
        <v>37929</v>
      </c>
      <c r="O99" s="23">
        <f t="shared" si="8"/>
        <v>906</v>
      </c>
      <c r="P99" s="22">
        <f t="shared" si="9"/>
        <v>2176</v>
      </c>
      <c r="Q99" s="22">
        <f t="shared" si="10"/>
        <v>600</v>
      </c>
      <c r="R99" s="21">
        <f t="shared" si="11"/>
        <v>3682</v>
      </c>
    </row>
    <row r="100" spans="1:18" s="8" customFormat="1" ht="12.75">
      <c r="A100" s="25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22">
        <f t="shared" si="6"/>
        <v>3674</v>
      </c>
      <c r="H100" s="4">
        <v>77</v>
      </c>
      <c r="I100" s="21">
        <f t="shared" si="7"/>
        <v>3751</v>
      </c>
      <c r="J100" s="4">
        <v>740</v>
      </c>
      <c r="K100" s="4"/>
      <c r="L100" s="4"/>
      <c r="M100" s="11">
        <v>190</v>
      </c>
      <c r="N100" s="25">
        <v>37930</v>
      </c>
      <c r="O100" s="23">
        <f t="shared" si="8"/>
        <v>978</v>
      </c>
      <c r="P100" s="22">
        <f t="shared" si="9"/>
        <v>2157</v>
      </c>
      <c r="Q100" s="22">
        <f t="shared" si="10"/>
        <v>539</v>
      </c>
      <c r="R100" s="21">
        <f t="shared" si="11"/>
        <v>3674</v>
      </c>
    </row>
    <row r="101" spans="1:18" s="8" customFormat="1" ht="12.75">
      <c r="A101" s="25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22">
        <f t="shared" si="6"/>
        <v>3644</v>
      </c>
      <c r="H101" s="4">
        <v>77</v>
      </c>
      <c r="I101" s="21">
        <f t="shared" si="7"/>
        <v>3721</v>
      </c>
      <c r="J101" s="4">
        <v>740</v>
      </c>
      <c r="K101" s="4"/>
      <c r="L101" s="4"/>
      <c r="M101" s="11">
        <v>150</v>
      </c>
      <c r="N101" s="25">
        <v>37931</v>
      </c>
      <c r="O101" s="23">
        <f t="shared" si="8"/>
        <v>930</v>
      </c>
      <c r="P101" s="22">
        <f t="shared" si="9"/>
        <v>2174</v>
      </c>
      <c r="Q101" s="22">
        <f t="shared" si="10"/>
        <v>540</v>
      </c>
      <c r="R101" s="21">
        <f t="shared" si="11"/>
        <v>3644</v>
      </c>
    </row>
    <row r="102" spans="1:18" s="8" customFormat="1" ht="12.75">
      <c r="A102" s="25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22">
        <f t="shared" si="6"/>
        <v>3676</v>
      </c>
      <c r="H102" s="4">
        <v>77</v>
      </c>
      <c r="I102" s="21">
        <f t="shared" si="7"/>
        <v>3753</v>
      </c>
      <c r="J102" s="4">
        <v>725</v>
      </c>
      <c r="K102" s="4"/>
      <c r="L102" s="4"/>
      <c r="M102" s="11">
        <v>170</v>
      </c>
      <c r="N102" s="25">
        <v>37932</v>
      </c>
      <c r="O102" s="23">
        <f t="shared" si="8"/>
        <v>914</v>
      </c>
      <c r="P102" s="22">
        <f t="shared" si="9"/>
        <v>2178</v>
      </c>
      <c r="Q102" s="22">
        <f t="shared" si="10"/>
        <v>584</v>
      </c>
      <c r="R102" s="21">
        <f t="shared" si="11"/>
        <v>3676</v>
      </c>
    </row>
    <row r="103" spans="1:18" s="8" customFormat="1" ht="12.75">
      <c r="A103" s="25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22">
        <f t="shared" si="6"/>
        <v>3852</v>
      </c>
      <c r="H103" s="4">
        <v>77</v>
      </c>
      <c r="I103" s="21">
        <f t="shared" si="7"/>
        <v>3929</v>
      </c>
      <c r="J103" s="4">
        <v>730</v>
      </c>
      <c r="K103" s="4"/>
      <c r="L103" s="4"/>
      <c r="M103" s="11">
        <v>220</v>
      </c>
      <c r="N103" s="25">
        <v>37933</v>
      </c>
      <c r="O103" s="23">
        <f t="shared" si="8"/>
        <v>1145</v>
      </c>
      <c r="P103" s="22">
        <f t="shared" si="9"/>
        <v>2193</v>
      </c>
      <c r="Q103" s="22">
        <f t="shared" si="10"/>
        <v>514</v>
      </c>
      <c r="R103" s="21">
        <f t="shared" si="11"/>
        <v>3852</v>
      </c>
    </row>
    <row r="104" spans="1:18" s="8" customFormat="1" ht="12.75">
      <c r="A104" s="25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22">
        <f t="shared" si="6"/>
        <v>3825</v>
      </c>
      <c r="H104" s="4">
        <v>77</v>
      </c>
      <c r="I104" s="21">
        <f t="shared" si="7"/>
        <v>3902</v>
      </c>
      <c r="J104" s="4">
        <v>750</v>
      </c>
      <c r="K104" s="4"/>
      <c r="L104" s="4"/>
      <c r="M104" s="11">
        <v>210</v>
      </c>
      <c r="N104" s="25">
        <v>37934</v>
      </c>
      <c r="O104" s="23">
        <f t="shared" si="8"/>
        <v>494</v>
      </c>
      <c r="P104" s="22">
        <f t="shared" si="9"/>
        <v>2781</v>
      </c>
      <c r="Q104" s="22">
        <f t="shared" si="10"/>
        <v>550</v>
      </c>
      <c r="R104" s="21">
        <f t="shared" si="11"/>
        <v>3825</v>
      </c>
    </row>
    <row r="105" spans="1:18" ht="12.75">
      <c r="A105" s="19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22">
        <f t="shared" si="6"/>
        <v>3080</v>
      </c>
      <c r="H105" s="10">
        <v>77</v>
      </c>
      <c r="I105" s="21">
        <f t="shared" si="7"/>
        <v>3157</v>
      </c>
      <c r="J105" s="4">
        <v>280</v>
      </c>
      <c r="M105" s="11">
        <v>200</v>
      </c>
      <c r="N105" s="19">
        <v>37935</v>
      </c>
      <c r="O105" s="23">
        <f t="shared" si="8"/>
        <v>945</v>
      </c>
      <c r="P105" s="22">
        <f t="shared" si="9"/>
        <v>1532</v>
      </c>
      <c r="Q105" s="22">
        <f t="shared" si="10"/>
        <v>603</v>
      </c>
      <c r="R105" s="21">
        <f t="shared" si="11"/>
        <v>3080</v>
      </c>
    </row>
    <row r="106" spans="1:18" ht="12.75">
      <c r="A106" s="19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22">
        <f t="shared" si="6"/>
        <v>3447</v>
      </c>
      <c r="H106" s="10">
        <v>77</v>
      </c>
      <c r="I106" s="21">
        <f t="shared" si="7"/>
        <v>3524</v>
      </c>
      <c r="J106" s="4">
        <v>480</v>
      </c>
      <c r="M106" s="11">
        <v>180</v>
      </c>
      <c r="N106" s="19">
        <v>37936</v>
      </c>
      <c r="O106" s="23">
        <f t="shared" si="8"/>
        <v>909</v>
      </c>
      <c r="P106" s="22">
        <f t="shared" si="9"/>
        <v>1968</v>
      </c>
      <c r="Q106" s="22">
        <f t="shared" si="10"/>
        <v>570</v>
      </c>
      <c r="R106" s="21">
        <f t="shared" si="11"/>
        <v>3447</v>
      </c>
    </row>
    <row r="107" spans="1:18" ht="12.75">
      <c r="A107" s="19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22">
        <f t="shared" si="6"/>
        <v>3486</v>
      </c>
      <c r="H107" s="10">
        <v>77</v>
      </c>
      <c r="I107" s="21">
        <f t="shared" si="7"/>
        <v>3563</v>
      </c>
      <c r="J107" s="4">
        <v>480</v>
      </c>
      <c r="M107" s="11">
        <v>180</v>
      </c>
      <c r="N107" s="19">
        <v>37937</v>
      </c>
      <c r="O107" s="23">
        <f t="shared" si="8"/>
        <v>1035</v>
      </c>
      <c r="P107" s="22">
        <f t="shared" si="9"/>
        <v>1872</v>
      </c>
      <c r="Q107" s="22">
        <f t="shared" si="10"/>
        <v>579</v>
      </c>
      <c r="R107" s="21">
        <f t="shared" si="11"/>
        <v>3486</v>
      </c>
    </row>
    <row r="108" spans="1:18" ht="12.75">
      <c r="A108" s="19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22">
        <f t="shared" si="6"/>
        <v>3369</v>
      </c>
      <c r="H108" s="10">
        <v>77</v>
      </c>
      <c r="I108" s="21">
        <f t="shared" si="7"/>
        <v>3446</v>
      </c>
      <c r="J108" s="4">
        <v>450</v>
      </c>
      <c r="M108" s="11">
        <v>200</v>
      </c>
      <c r="N108" s="19">
        <v>37938</v>
      </c>
      <c r="O108" s="23">
        <f t="shared" si="8"/>
        <v>1030</v>
      </c>
      <c r="P108" s="22">
        <f t="shared" si="9"/>
        <v>1779</v>
      </c>
      <c r="Q108" s="22">
        <f t="shared" si="10"/>
        <v>560</v>
      </c>
      <c r="R108" s="21">
        <f t="shared" si="11"/>
        <v>3369</v>
      </c>
    </row>
    <row r="109" spans="1:18" ht="12.75">
      <c r="A109" s="19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22">
        <f t="shared" si="6"/>
        <v>3464</v>
      </c>
      <c r="H109" s="10">
        <v>77</v>
      </c>
      <c r="I109" s="21">
        <f t="shared" si="7"/>
        <v>3541</v>
      </c>
      <c r="J109" s="4">
        <v>550</v>
      </c>
      <c r="M109" s="11">
        <v>180</v>
      </c>
      <c r="N109" s="19">
        <v>37939</v>
      </c>
      <c r="O109" s="23">
        <f t="shared" si="8"/>
        <v>940</v>
      </c>
      <c r="P109" s="22">
        <f t="shared" si="9"/>
        <v>1969</v>
      </c>
      <c r="Q109" s="22">
        <f t="shared" si="10"/>
        <v>555</v>
      </c>
      <c r="R109" s="21">
        <f t="shared" si="11"/>
        <v>3464</v>
      </c>
    </row>
    <row r="110" spans="1:18" ht="12.75">
      <c r="A110" s="19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22">
        <f t="shared" si="6"/>
        <v>3667</v>
      </c>
      <c r="H110" s="10">
        <v>77</v>
      </c>
      <c r="I110" s="21">
        <f t="shared" si="7"/>
        <v>3744</v>
      </c>
      <c r="J110" s="4">
        <v>510</v>
      </c>
      <c r="M110" s="11">
        <v>165</v>
      </c>
      <c r="N110" s="19">
        <v>37940</v>
      </c>
      <c r="O110" s="23">
        <f t="shared" si="8"/>
        <v>1105</v>
      </c>
      <c r="P110" s="22">
        <f t="shared" si="9"/>
        <v>1952</v>
      </c>
      <c r="Q110" s="22">
        <f t="shared" si="10"/>
        <v>610</v>
      </c>
      <c r="R110" s="21">
        <f t="shared" si="11"/>
        <v>3667</v>
      </c>
    </row>
    <row r="111" spans="1:18" ht="12.75">
      <c r="A111" s="19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22">
        <f t="shared" si="6"/>
        <v>3560</v>
      </c>
      <c r="H111" s="10">
        <v>77</v>
      </c>
      <c r="I111" s="21">
        <f t="shared" si="7"/>
        <v>3637</v>
      </c>
      <c r="J111" s="4">
        <v>520</v>
      </c>
      <c r="M111" s="11">
        <v>200</v>
      </c>
      <c r="N111" s="19">
        <v>37941</v>
      </c>
      <c r="O111" s="23">
        <f t="shared" si="8"/>
        <v>960</v>
      </c>
      <c r="P111" s="22">
        <f t="shared" si="9"/>
        <v>1995</v>
      </c>
      <c r="Q111" s="22">
        <f t="shared" si="10"/>
        <v>605</v>
      </c>
      <c r="R111" s="21">
        <f t="shared" si="11"/>
        <v>3560</v>
      </c>
    </row>
    <row r="112" spans="1:18" ht="12.75">
      <c r="A112" s="19">
        <v>37942</v>
      </c>
      <c r="B112" s="17" t="s">
        <v>28</v>
      </c>
      <c r="C112" s="10"/>
      <c r="D112" s="10"/>
      <c r="E112" s="10"/>
      <c r="F112" s="10"/>
      <c r="G112" s="22"/>
      <c r="H112" s="10"/>
      <c r="I112" s="21"/>
      <c r="M112" s="11"/>
      <c r="N112" s="19">
        <v>37942</v>
      </c>
      <c r="O112" s="23"/>
      <c r="P112" s="22"/>
      <c r="Q112" s="22"/>
      <c r="R112" s="21"/>
    </row>
    <row r="113" spans="1:18" ht="12.75">
      <c r="A113" s="19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22">
        <f t="shared" si="6"/>
        <v>3051</v>
      </c>
      <c r="H113" s="10">
        <v>77</v>
      </c>
      <c r="I113" s="21">
        <f t="shared" si="7"/>
        <v>3128</v>
      </c>
      <c r="J113" s="4">
        <v>500</v>
      </c>
      <c r="M113" s="11">
        <v>40</v>
      </c>
      <c r="N113" s="19">
        <v>37943</v>
      </c>
      <c r="O113" s="23">
        <f t="shared" si="8"/>
        <v>921</v>
      </c>
      <c r="P113" s="22">
        <f t="shared" si="9"/>
        <v>1610</v>
      </c>
      <c r="Q113" s="22">
        <f t="shared" si="10"/>
        <v>520</v>
      </c>
      <c r="R113" s="21">
        <f t="shared" si="11"/>
        <v>3051</v>
      </c>
    </row>
    <row r="114" spans="1:18" ht="12.75">
      <c r="A114" s="19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22">
        <f t="shared" si="6"/>
        <v>3011</v>
      </c>
      <c r="H114" s="10">
        <v>77</v>
      </c>
      <c r="I114" s="21">
        <f t="shared" si="7"/>
        <v>3088</v>
      </c>
      <c r="J114" s="4">
        <v>765</v>
      </c>
      <c r="M114" s="11">
        <v>100</v>
      </c>
      <c r="N114" s="19">
        <v>37944</v>
      </c>
      <c r="O114" s="23">
        <f t="shared" si="8"/>
        <v>895</v>
      </c>
      <c r="P114" s="22">
        <f t="shared" si="9"/>
        <v>2091</v>
      </c>
      <c r="Q114" s="22">
        <f t="shared" si="10"/>
        <v>25</v>
      </c>
      <c r="R114" s="21">
        <f t="shared" si="11"/>
        <v>3011</v>
      </c>
    </row>
    <row r="115" spans="1:18" ht="12.75">
      <c r="A115" s="19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22">
        <f t="shared" si="6"/>
        <v>3610</v>
      </c>
      <c r="H115" s="10">
        <v>77</v>
      </c>
      <c r="I115" s="21">
        <f t="shared" si="7"/>
        <v>3687</v>
      </c>
      <c r="J115" s="4">
        <v>770</v>
      </c>
      <c r="M115" s="11">
        <v>110</v>
      </c>
      <c r="N115" s="19">
        <v>37945</v>
      </c>
      <c r="O115" s="23">
        <f t="shared" si="8"/>
        <v>909</v>
      </c>
      <c r="P115" s="22">
        <f t="shared" si="9"/>
        <v>2141</v>
      </c>
      <c r="Q115" s="22">
        <f t="shared" si="10"/>
        <v>560</v>
      </c>
      <c r="R115" s="21">
        <f t="shared" si="11"/>
        <v>3610</v>
      </c>
    </row>
    <row r="116" spans="1:18" ht="12.75">
      <c r="A116" s="19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22">
        <f t="shared" si="6"/>
        <v>3800</v>
      </c>
      <c r="H116" s="10">
        <v>77</v>
      </c>
      <c r="I116" s="21">
        <f t="shared" si="7"/>
        <v>3877</v>
      </c>
      <c r="J116" s="4">
        <v>740</v>
      </c>
      <c r="M116" s="11">
        <v>180</v>
      </c>
      <c r="N116" s="19">
        <v>37946</v>
      </c>
      <c r="O116" s="23">
        <f t="shared" si="8"/>
        <v>1120</v>
      </c>
      <c r="P116" s="22">
        <f t="shared" si="9"/>
        <v>2180</v>
      </c>
      <c r="Q116" s="22">
        <f t="shared" si="10"/>
        <v>500</v>
      </c>
      <c r="R116" s="21">
        <f t="shared" si="11"/>
        <v>3800</v>
      </c>
    </row>
    <row r="117" spans="1:18" ht="12.75">
      <c r="A117" s="19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22">
        <f t="shared" si="6"/>
        <v>3812</v>
      </c>
      <c r="H117" s="10">
        <v>77</v>
      </c>
      <c r="I117" s="21">
        <f t="shared" si="7"/>
        <v>3889</v>
      </c>
      <c r="J117" s="4">
        <v>750</v>
      </c>
      <c r="M117" s="11">
        <v>200</v>
      </c>
      <c r="N117" s="19">
        <v>37947</v>
      </c>
      <c r="O117" s="23">
        <f t="shared" si="8"/>
        <v>1066</v>
      </c>
      <c r="P117" s="22">
        <f t="shared" si="9"/>
        <v>2141</v>
      </c>
      <c r="Q117" s="22">
        <f t="shared" si="10"/>
        <v>605</v>
      </c>
      <c r="R117" s="21">
        <f t="shared" si="11"/>
        <v>3812</v>
      </c>
    </row>
    <row r="118" spans="1:18" ht="12.75">
      <c r="A118" s="19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22">
        <f t="shared" si="6"/>
        <v>3702</v>
      </c>
      <c r="H118" s="10">
        <v>77</v>
      </c>
      <c r="I118" s="21">
        <f t="shared" si="7"/>
        <v>3779</v>
      </c>
      <c r="J118" s="4">
        <v>765</v>
      </c>
      <c r="M118" s="11">
        <v>100</v>
      </c>
      <c r="N118" s="19">
        <v>37948</v>
      </c>
      <c r="O118" s="23">
        <f t="shared" si="8"/>
        <v>898</v>
      </c>
      <c r="P118" s="22">
        <f t="shared" si="9"/>
        <v>2104</v>
      </c>
      <c r="Q118" s="22">
        <f t="shared" si="10"/>
        <v>700</v>
      </c>
      <c r="R118" s="21">
        <f t="shared" si="11"/>
        <v>3702</v>
      </c>
    </row>
    <row r="119" spans="1:18" ht="12.75">
      <c r="A119" s="19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22">
        <f t="shared" si="6"/>
        <v>3730</v>
      </c>
      <c r="H119" s="10">
        <v>77</v>
      </c>
      <c r="I119" s="21">
        <f t="shared" si="7"/>
        <v>3807</v>
      </c>
      <c r="J119" s="4">
        <v>770</v>
      </c>
      <c r="M119" s="11">
        <v>130</v>
      </c>
      <c r="N119" s="19">
        <v>37949</v>
      </c>
      <c r="O119" s="23">
        <f t="shared" si="8"/>
        <v>886</v>
      </c>
      <c r="P119" s="22">
        <f t="shared" si="9"/>
        <v>2164</v>
      </c>
      <c r="Q119" s="22">
        <f t="shared" si="10"/>
        <v>680</v>
      </c>
      <c r="R119" s="21">
        <f t="shared" si="11"/>
        <v>3730</v>
      </c>
    </row>
    <row r="120" spans="1:18" ht="12.75">
      <c r="A120" s="19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22">
        <f t="shared" si="6"/>
        <v>3520</v>
      </c>
      <c r="H120" s="10">
        <v>77</v>
      </c>
      <c r="I120" s="21">
        <f t="shared" si="7"/>
        <v>3597</v>
      </c>
      <c r="J120" s="4">
        <v>730</v>
      </c>
      <c r="M120" s="11">
        <v>170</v>
      </c>
      <c r="N120" s="19">
        <v>37950</v>
      </c>
      <c r="O120" s="23">
        <f t="shared" si="8"/>
        <v>792</v>
      </c>
      <c r="P120" s="22">
        <f t="shared" si="9"/>
        <v>2178</v>
      </c>
      <c r="Q120" s="22">
        <f t="shared" si="10"/>
        <v>550</v>
      </c>
      <c r="R120" s="21">
        <f t="shared" si="11"/>
        <v>3520</v>
      </c>
    </row>
    <row r="121" spans="1:18" ht="12.75">
      <c r="A121" s="19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22">
        <f t="shared" si="6"/>
        <v>3336</v>
      </c>
      <c r="H121" s="10">
        <v>77</v>
      </c>
      <c r="I121" s="21">
        <f t="shared" si="7"/>
        <v>3413</v>
      </c>
      <c r="J121" s="4">
        <v>550</v>
      </c>
      <c r="M121" s="11">
        <v>170</v>
      </c>
      <c r="N121" s="19">
        <v>37951</v>
      </c>
      <c r="O121" s="23">
        <f t="shared" si="8"/>
        <v>843</v>
      </c>
      <c r="P121" s="22">
        <f t="shared" si="9"/>
        <v>1938</v>
      </c>
      <c r="Q121" s="22">
        <f t="shared" si="10"/>
        <v>555</v>
      </c>
      <c r="R121" s="21">
        <f t="shared" si="11"/>
        <v>3336</v>
      </c>
    </row>
    <row r="122" spans="1:18" ht="12.75">
      <c r="A122" s="19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22">
        <f t="shared" si="6"/>
        <v>3672</v>
      </c>
      <c r="H122" s="10">
        <v>77</v>
      </c>
      <c r="I122" s="21">
        <f t="shared" si="7"/>
        <v>3749</v>
      </c>
      <c r="J122" s="4">
        <v>760</v>
      </c>
      <c r="M122" s="11">
        <v>150</v>
      </c>
      <c r="N122" s="19">
        <v>37952</v>
      </c>
      <c r="O122" s="23">
        <f t="shared" si="8"/>
        <v>854</v>
      </c>
      <c r="P122" s="22">
        <f t="shared" si="9"/>
        <v>2158</v>
      </c>
      <c r="Q122" s="22">
        <f t="shared" si="10"/>
        <v>660</v>
      </c>
      <c r="R122" s="21">
        <f t="shared" si="11"/>
        <v>3672</v>
      </c>
    </row>
    <row r="123" spans="1:18" ht="12.75">
      <c r="A123" s="19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22">
        <f t="shared" si="6"/>
        <v>3333</v>
      </c>
      <c r="H123" s="10">
        <v>77</v>
      </c>
      <c r="I123" s="21">
        <f t="shared" si="7"/>
        <v>3410</v>
      </c>
      <c r="J123" s="4">
        <v>770</v>
      </c>
      <c r="M123" s="11">
        <v>120</v>
      </c>
      <c r="N123" s="19">
        <v>37953</v>
      </c>
      <c r="O123" s="23">
        <f t="shared" si="8"/>
        <v>828</v>
      </c>
      <c r="P123" s="22">
        <f t="shared" si="9"/>
        <v>1855</v>
      </c>
      <c r="Q123" s="22">
        <f t="shared" si="10"/>
        <v>650</v>
      </c>
      <c r="R123" s="21">
        <f t="shared" si="11"/>
        <v>3333</v>
      </c>
    </row>
    <row r="124" spans="1:18" ht="12.75">
      <c r="A124" s="19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22">
        <f t="shared" si="6"/>
        <v>3207</v>
      </c>
      <c r="H124" s="10">
        <v>77</v>
      </c>
      <c r="I124" s="21">
        <f t="shared" si="7"/>
        <v>3284</v>
      </c>
      <c r="J124" s="4">
        <v>700</v>
      </c>
      <c r="M124" s="11">
        <v>240</v>
      </c>
      <c r="N124" s="19">
        <v>37954</v>
      </c>
      <c r="O124" s="23">
        <f t="shared" si="8"/>
        <v>760</v>
      </c>
      <c r="P124" s="22">
        <f t="shared" si="9"/>
        <v>1992</v>
      </c>
      <c r="Q124" s="22">
        <f t="shared" si="10"/>
        <v>455</v>
      </c>
      <c r="R124" s="21">
        <f t="shared" si="11"/>
        <v>3207</v>
      </c>
    </row>
    <row r="125" spans="1:18" s="4" customFormat="1" ht="12.75">
      <c r="A125" s="24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22">
        <f t="shared" si="6"/>
        <v>3204</v>
      </c>
      <c r="H125" s="4">
        <v>77</v>
      </c>
      <c r="I125" s="21">
        <f t="shared" si="7"/>
        <v>3281</v>
      </c>
      <c r="J125" s="4">
        <v>745</v>
      </c>
      <c r="M125" s="11">
        <v>210</v>
      </c>
      <c r="N125" s="24">
        <v>37955</v>
      </c>
      <c r="O125" s="23">
        <f t="shared" si="8"/>
        <v>777</v>
      </c>
      <c r="P125" s="22">
        <f t="shared" si="9"/>
        <v>2031</v>
      </c>
      <c r="Q125" s="22">
        <f t="shared" si="10"/>
        <v>396</v>
      </c>
      <c r="R125" s="21">
        <f t="shared" si="11"/>
        <v>3204</v>
      </c>
    </row>
    <row r="126" spans="1:18" ht="12.75">
      <c r="A126" s="24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8">
        <v>150</v>
      </c>
      <c r="N126" s="19">
        <v>37956</v>
      </c>
      <c r="O126" s="23">
        <f t="shared" si="8"/>
        <v>726</v>
      </c>
      <c r="P126" s="22">
        <f t="shared" si="9"/>
        <v>2012</v>
      </c>
      <c r="Q126" s="22">
        <f t="shared" si="10"/>
        <v>625</v>
      </c>
      <c r="R126" s="21">
        <f t="shared" si="11"/>
        <v>3363</v>
      </c>
    </row>
    <row r="127" spans="1:18" ht="12.75">
      <c r="A127" s="27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22">
        <f t="shared" si="6"/>
        <v>3570</v>
      </c>
      <c r="H127" s="10">
        <v>77</v>
      </c>
      <c r="I127" s="21">
        <f t="shared" si="7"/>
        <v>3647</v>
      </c>
      <c r="J127" s="4">
        <v>775</v>
      </c>
      <c r="M127" s="11">
        <v>170</v>
      </c>
      <c r="N127" s="27">
        <v>37957</v>
      </c>
      <c r="O127" s="23">
        <f t="shared" si="8"/>
        <v>877</v>
      </c>
      <c r="P127" s="22">
        <f t="shared" si="9"/>
        <v>2118</v>
      </c>
      <c r="Q127" s="22">
        <f t="shared" si="10"/>
        <v>575</v>
      </c>
      <c r="R127" s="21">
        <f t="shared" si="11"/>
        <v>3570</v>
      </c>
    </row>
    <row r="128" spans="1:18" ht="12.75">
      <c r="A128" s="19">
        <v>37958</v>
      </c>
      <c r="B128" s="9"/>
      <c r="C128" s="10"/>
      <c r="D128" s="10"/>
      <c r="E128" s="10"/>
      <c r="F128" s="10"/>
      <c r="G128" s="22">
        <f t="shared" si="6"/>
        <v>0</v>
      </c>
      <c r="H128" s="10"/>
      <c r="I128" s="21">
        <f t="shared" si="7"/>
        <v>0</v>
      </c>
      <c r="M128" s="11"/>
      <c r="N128" s="19">
        <v>37958</v>
      </c>
      <c r="O128" s="23">
        <f t="shared" si="8"/>
        <v>0</v>
      </c>
      <c r="P128" s="22">
        <f t="shared" si="9"/>
        <v>0</v>
      </c>
      <c r="Q128" s="22">
        <f t="shared" si="10"/>
        <v>0</v>
      </c>
      <c r="R128" s="21">
        <f t="shared" si="11"/>
        <v>0</v>
      </c>
    </row>
    <row r="129" spans="1:18" ht="12.75">
      <c r="A129" s="19">
        <v>37959</v>
      </c>
      <c r="B129" s="9"/>
      <c r="C129" s="10"/>
      <c r="D129" s="10"/>
      <c r="E129" s="10"/>
      <c r="F129" s="10"/>
      <c r="G129" s="22">
        <f t="shared" si="6"/>
        <v>0</v>
      </c>
      <c r="H129" s="10"/>
      <c r="I129" s="21">
        <f t="shared" si="7"/>
        <v>0</v>
      </c>
      <c r="M129" s="11"/>
      <c r="N129" s="19">
        <v>37959</v>
      </c>
      <c r="O129" s="23">
        <f t="shared" si="8"/>
        <v>0</v>
      </c>
      <c r="P129" s="22">
        <f t="shared" si="9"/>
        <v>0</v>
      </c>
      <c r="Q129" s="22">
        <f t="shared" si="10"/>
        <v>0</v>
      </c>
      <c r="R129" s="21">
        <f t="shared" si="11"/>
        <v>0</v>
      </c>
    </row>
    <row r="130" spans="1:19" ht="12.75">
      <c r="A130" s="19"/>
      <c r="B130" s="9"/>
      <c r="C130" s="10"/>
      <c r="D130" s="10"/>
      <c r="E130" s="10"/>
      <c r="F130" s="10"/>
      <c r="G130" s="10"/>
      <c r="H130" s="10"/>
      <c r="I130" s="11"/>
      <c r="M130" s="11"/>
      <c r="O130" s="9"/>
      <c r="P130" s="10"/>
      <c r="Q130" s="10"/>
      <c r="R130" s="11"/>
      <c r="S130" s="19"/>
    </row>
    <row r="131" spans="2:19" ht="12.75">
      <c r="B131" s="9"/>
      <c r="C131" s="10"/>
      <c r="D131" s="10"/>
      <c r="E131" s="10"/>
      <c r="F131" s="10"/>
      <c r="G131" s="10"/>
      <c r="H131" s="10"/>
      <c r="I131" s="11"/>
      <c r="M131" s="11"/>
      <c r="O131" s="9"/>
      <c r="P131" s="10"/>
      <c r="Q131" s="10"/>
      <c r="R131" s="11"/>
      <c r="S131" s="4"/>
    </row>
    <row r="132" spans="2:19" ht="12.75">
      <c r="B132" s="9"/>
      <c r="C132" s="10"/>
      <c r="D132" s="10"/>
      <c r="E132" s="10"/>
      <c r="F132" s="10"/>
      <c r="G132" s="10"/>
      <c r="H132" s="10"/>
      <c r="I132" s="11"/>
      <c r="M132" s="11"/>
      <c r="O132" s="9"/>
      <c r="P132" s="10"/>
      <c r="Q132" s="10"/>
      <c r="R132" s="11"/>
      <c r="S132" s="4"/>
    </row>
    <row r="133" spans="2:19" ht="12.75">
      <c r="B133" s="9"/>
      <c r="C133" s="10"/>
      <c r="D133" s="10"/>
      <c r="E133" s="10"/>
      <c r="F133" s="10"/>
      <c r="G133" s="10"/>
      <c r="H133" s="10"/>
      <c r="I133" s="11"/>
      <c r="M133" s="11"/>
      <c r="O133" s="9"/>
      <c r="P133" s="10"/>
      <c r="Q133" s="10"/>
      <c r="R133" s="11"/>
      <c r="S133" s="4"/>
    </row>
    <row r="134" spans="2:19" ht="12.75">
      <c r="B134" s="9"/>
      <c r="C134" s="10"/>
      <c r="D134" s="10"/>
      <c r="E134" s="10"/>
      <c r="F134" s="10"/>
      <c r="G134" s="10"/>
      <c r="H134" s="10"/>
      <c r="I134" s="11"/>
      <c r="M134" s="11"/>
      <c r="O134" s="9"/>
      <c r="P134" s="10"/>
      <c r="Q134" s="10"/>
      <c r="R134" s="11"/>
      <c r="S134" s="4"/>
    </row>
    <row r="135" spans="2:19" ht="12.75">
      <c r="B135" s="9"/>
      <c r="C135" s="10"/>
      <c r="D135" s="10"/>
      <c r="E135" s="10"/>
      <c r="F135" s="10"/>
      <c r="G135" s="10"/>
      <c r="H135" s="10"/>
      <c r="I135" s="11"/>
      <c r="M135" s="11"/>
      <c r="O135" s="9"/>
      <c r="P135" s="10"/>
      <c r="Q135" s="10"/>
      <c r="R135" s="11"/>
      <c r="S135" s="4"/>
    </row>
    <row r="136" spans="2:19" ht="12.75">
      <c r="B136" s="9"/>
      <c r="C136" s="10"/>
      <c r="D136" s="10"/>
      <c r="E136" s="10"/>
      <c r="F136" s="10"/>
      <c r="G136" s="10"/>
      <c r="H136" s="10"/>
      <c r="I136" s="11"/>
      <c r="M136" s="11"/>
      <c r="O136" s="9"/>
      <c r="P136" s="10"/>
      <c r="Q136" s="10"/>
      <c r="R136" s="11"/>
      <c r="S136" s="4"/>
    </row>
    <row r="137" spans="2:18" ht="12.75">
      <c r="B137" s="9"/>
      <c r="C137" s="10"/>
      <c r="D137" s="10"/>
      <c r="E137" s="10"/>
      <c r="F137" s="10"/>
      <c r="G137" s="10"/>
      <c r="H137" s="10"/>
      <c r="I137" s="11"/>
      <c r="M137" s="11"/>
      <c r="O137" s="9"/>
      <c r="P137" s="10"/>
      <c r="Q137" s="10"/>
      <c r="R137" s="11"/>
    </row>
    <row r="138" spans="2:18" ht="12.75">
      <c r="B138" s="9"/>
      <c r="C138" s="10"/>
      <c r="D138" s="10"/>
      <c r="E138" s="10"/>
      <c r="F138" s="10"/>
      <c r="G138" s="10"/>
      <c r="H138" s="10"/>
      <c r="I138" s="11"/>
      <c r="M138" s="11"/>
      <c r="O138" s="9"/>
      <c r="P138" s="10"/>
      <c r="Q138" s="10"/>
      <c r="R138" s="11"/>
    </row>
    <row r="139" spans="2:18" ht="12.75">
      <c r="B139" s="9"/>
      <c r="C139" s="10"/>
      <c r="D139" s="10"/>
      <c r="E139" s="10"/>
      <c r="F139" s="10"/>
      <c r="G139" s="10"/>
      <c r="H139" s="10"/>
      <c r="I139" s="11"/>
      <c r="M139" s="11"/>
      <c r="O139" s="9"/>
      <c r="P139" s="10"/>
      <c r="Q139" s="10"/>
      <c r="R139" s="11"/>
    </row>
    <row r="140" spans="2:18" ht="12.75">
      <c r="B140" s="9"/>
      <c r="C140" s="10"/>
      <c r="D140" s="10"/>
      <c r="E140" s="10"/>
      <c r="F140" s="10"/>
      <c r="G140" s="10"/>
      <c r="H140" s="10"/>
      <c r="I140" s="11"/>
      <c r="M140" s="11"/>
      <c r="O140" s="9"/>
      <c r="P140" s="10"/>
      <c r="Q140" s="10"/>
      <c r="R140" s="11"/>
    </row>
    <row r="141" spans="2:18" ht="12.75">
      <c r="B141" s="9"/>
      <c r="C141" s="10"/>
      <c r="D141" s="10"/>
      <c r="E141" s="10"/>
      <c r="F141" s="10"/>
      <c r="G141" s="10"/>
      <c r="H141" s="10"/>
      <c r="I141" s="11"/>
      <c r="M141" s="11"/>
      <c r="O141" s="9"/>
      <c r="P141" s="10"/>
      <c r="Q141" s="10"/>
      <c r="R141" s="11"/>
    </row>
    <row r="142" spans="2:18" ht="12.75">
      <c r="B142" s="9"/>
      <c r="C142" s="10"/>
      <c r="D142" s="10"/>
      <c r="E142" s="10"/>
      <c r="F142" s="10"/>
      <c r="G142" s="10"/>
      <c r="H142" s="10"/>
      <c r="I142" s="11"/>
      <c r="M142" s="11"/>
      <c r="O142" s="9"/>
      <c r="P142" s="10"/>
      <c r="Q142" s="10"/>
      <c r="R142" s="11"/>
    </row>
    <row r="143" spans="2:18" ht="12.75">
      <c r="B143" s="9"/>
      <c r="C143" s="10"/>
      <c r="D143" s="10"/>
      <c r="E143" s="10"/>
      <c r="F143" s="10"/>
      <c r="G143" s="10"/>
      <c r="H143" s="10"/>
      <c r="I143" s="11"/>
      <c r="M143" s="11"/>
      <c r="O143" s="9"/>
      <c r="P143" s="10"/>
      <c r="Q143" s="10"/>
      <c r="R143" s="11"/>
    </row>
    <row r="144" spans="2:18" ht="12.75">
      <c r="B144" s="9"/>
      <c r="C144" s="10"/>
      <c r="D144" s="10"/>
      <c r="E144" s="10"/>
      <c r="F144" s="10"/>
      <c r="G144" s="10"/>
      <c r="H144" s="10"/>
      <c r="I144" s="11"/>
      <c r="M144" s="11"/>
      <c r="O144" s="9"/>
      <c r="P144" s="10"/>
      <c r="Q144" s="10"/>
      <c r="R144" s="11"/>
    </row>
    <row r="145" spans="2:18" ht="12.75">
      <c r="B145" s="9"/>
      <c r="C145" s="10"/>
      <c r="D145" s="10"/>
      <c r="E145" s="10"/>
      <c r="F145" s="10"/>
      <c r="G145" s="10"/>
      <c r="H145" s="10"/>
      <c r="I145" s="11"/>
      <c r="M145" s="11"/>
      <c r="O145" s="9"/>
      <c r="P145" s="10"/>
      <c r="Q145" s="10"/>
      <c r="R145" s="11"/>
    </row>
    <row r="146" spans="2:18" ht="12.75">
      <c r="B146" s="9"/>
      <c r="C146" s="10"/>
      <c r="D146" s="10"/>
      <c r="E146" s="10"/>
      <c r="F146" s="10"/>
      <c r="G146" s="10"/>
      <c r="H146" s="10"/>
      <c r="I146" s="11"/>
      <c r="M146" s="11"/>
      <c r="O146" s="9"/>
      <c r="P146" s="10"/>
      <c r="Q146" s="10"/>
      <c r="R146" s="11"/>
    </row>
    <row r="147" spans="2:18" ht="12.75">
      <c r="B147" s="9"/>
      <c r="C147" s="10"/>
      <c r="D147" s="10"/>
      <c r="E147" s="10"/>
      <c r="F147" s="10"/>
      <c r="G147" s="10"/>
      <c r="H147" s="10"/>
      <c r="I147" s="11"/>
      <c r="M147" s="11"/>
      <c r="O147" s="9"/>
      <c r="P147" s="10"/>
      <c r="Q147" s="10"/>
      <c r="R147" s="11"/>
    </row>
    <row r="148" spans="2:18" ht="12.75">
      <c r="B148" s="9"/>
      <c r="C148" s="10"/>
      <c r="D148" s="10"/>
      <c r="E148" s="10"/>
      <c r="F148" s="10"/>
      <c r="G148" s="10"/>
      <c r="H148" s="10"/>
      <c r="I148" s="11"/>
      <c r="M148" s="11"/>
      <c r="O148" s="9"/>
      <c r="P148" s="10"/>
      <c r="Q148" s="10"/>
      <c r="R148" s="11"/>
    </row>
    <row r="149" spans="1:18" ht="12.75">
      <c r="A149" s="13"/>
      <c r="B149" s="12"/>
      <c r="C149" s="13"/>
      <c r="D149" s="13"/>
      <c r="E149" s="13"/>
      <c r="F149" s="13"/>
      <c r="G149" s="13"/>
      <c r="H149" s="13"/>
      <c r="I149" s="14"/>
      <c r="J149" s="13"/>
      <c r="K149" s="13"/>
      <c r="L149" s="13"/>
      <c r="M149" s="14"/>
      <c r="N149" s="13"/>
      <c r="O149" s="12"/>
      <c r="P149" s="13"/>
      <c r="Q149" s="13"/>
      <c r="R149" s="14"/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farrowp</cp:lastModifiedBy>
  <cp:lastPrinted>2003-12-01T06:43:44Z</cp:lastPrinted>
  <dcterms:created xsi:type="dcterms:W3CDTF">2003-09-28T04:50:58Z</dcterms:created>
  <dcterms:modified xsi:type="dcterms:W3CDTF">2003-12-03T09:45:25Z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2052517123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PreviousAdHocReviewCycleID">
    <vt:i4>-483132343</vt:i4>
  </property>
</Properties>
</file>