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7545" windowHeight="4770" activeTab="0"/>
  </bookViews>
  <sheets>
    <sheet name="Peak Generation" sheetId="1" r:id="rId1"/>
    <sheet name="Baghdad Power" sheetId="2" r:id="rId2"/>
    <sheet name="N-C-S Consumption" sheetId="3" r:id="rId3"/>
  </sheets>
  <definedNames/>
  <calcPr fullCalcOnLoad="1"/>
</workbook>
</file>

<file path=xl/comments1.xml><?xml version="1.0" encoding="utf-8"?>
<comments xmlns="http://schemas.openxmlformats.org/spreadsheetml/2006/main">
  <authors>
    <author>travesj</author>
  </authors>
  <commentList>
    <comment ref="G93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94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95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96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97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98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99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100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101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102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103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104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105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106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107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<sst xmlns="http://schemas.openxmlformats.org/spreadsheetml/2006/main" count="127" uniqueCount="36">
  <si>
    <t>Baghdad</t>
  </si>
  <si>
    <t>Production</t>
  </si>
  <si>
    <t>North</t>
  </si>
  <si>
    <t>Syria</t>
  </si>
  <si>
    <t>Turkey</t>
  </si>
  <si>
    <t>Central</t>
  </si>
  <si>
    <t>South</t>
  </si>
  <si>
    <t>Export</t>
  </si>
  <si>
    <t>N to C</t>
  </si>
  <si>
    <t>C to N</t>
  </si>
  <si>
    <t>C to S</t>
  </si>
  <si>
    <t>S to C</t>
  </si>
  <si>
    <t>Consumption</t>
  </si>
  <si>
    <t xml:space="preserve"> </t>
  </si>
  <si>
    <t>Total</t>
  </si>
  <si>
    <t>Subtotal</t>
  </si>
  <si>
    <t>Fixed Gen</t>
  </si>
  <si>
    <t xml:space="preserve">  </t>
  </si>
  <si>
    <t>Date</t>
  </si>
  <si>
    <t>Peak</t>
  </si>
  <si>
    <t>7 Day Av.</t>
  </si>
  <si>
    <t>MWHR's</t>
  </si>
  <si>
    <t>IMPORT</t>
  </si>
  <si>
    <t>INTERNAL</t>
  </si>
  <si>
    <t>TOTAL</t>
  </si>
  <si>
    <t>PRODUCTION ON 29 NOVEMBER</t>
  </si>
  <si>
    <t>DATE OF REPORT: 30 NOVEMBER</t>
  </si>
  <si>
    <t>Date Data</t>
  </si>
  <si>
    <t>Collected</t>
  </si>
  <si>
    <t>Lines out of service:  400 kV-Babil to Qadissiyah and Mosul to Baiji #1</t>
  </si>
  <si>
    <t>132 kV-Baghdad E to Muthana #1, Muthana to Thawra, Jamilla to Wazeria #2,</t>
  </si>
  <si>
    <t>Baghdad W to Falluja #2, Baghdad S to Samadia and Daura to Jazaier #2.</t>
  </si>
  <si>
    <t>NO REPORT</t>
  </si>
  <si>
    <t>INCOMPLETE DATA</t>
  </si>
  <si>
    <t>PRODUCTION ON 01 DECEMBER</t>
  </si>
  <si>
    <t>DATE OF REPORT: 2 DECEMBER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</si>
</sst>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  <numFmt numFmtId="165" formatCode="[$-409]dddd\,\ mmmm\ dd\,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"/>
    <numFmt numFmtId="171" formatCode="m/d;@"/>
  </numFmts>
  <fonts count="1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2"/>
      <name val="Arial"/>
      <family val="0"/>
    </font>
    <font>
      <b/>
      <sz val="16.5"/>
      <name val="Arial"/>
      <family val="0"/>
    </font>
    <font>
      <b/>
      <sz val="12"/>
      <name val="Arial"/>
      <family val="0"/>
    </font>
    <font>
      <sz val="10"/>
      <color indexed="10"/>
      <name val="Arial"/>
      <family val="0"/>
    </font>
    <font>
      <b/>
      <sz val="16"/>
      <name val="Arial"/>
      <family val="0"/>
    </font>
    <font>
      <sz val="11.75"/>
      <name val="Arial"/>
      <family val="0"/>
    </font>
    <font>
      <sz val="11.25"/>
      <name val="Arial"/>
      <family val="0"/>
    </font>
    <font>
      <b/>
      <sz val="11.75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11.25"/>
      <name val="Arial"/>
      <family val="0"/>
    </font>
    <font>
      <b/>
      <sz val="9.5"/>
      <name val="Arial"/>
      <family val="0"/>
    </font>
    <font>
      <sz val="9.5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16" fontId="0" fillId="0" borderId="0" xfId="0" applyNumberForma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6" fontId="0" fillId="0" borderId="0" xfId="0" applyNumberFormat="1" applyFont="1" applyAlignment="1">
      <alignment horizontal="center"/>
    </xf>
    <xf numFmtId="16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16" fontId="0" fillId="0" borderId="2" xfId="0" applyNumberFormat="1" applyBorder="1" applyAlignment="1">
      <alignment horizontal="center"/>
    </xf>
    <xf numFmtId="16" fontId="0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/>
    </xf>
    <xf numFmtId="16" fontId="0" fillId="0" borderId="2" xfId="0" applyNumberFormat="1" applyFill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2" xfId="0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Iraq Peak Output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PEAK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'Peak Generation'!$C$71:$C$133</c:f>
              <c:strCache/>
            </c:strRef>
          </c:cat>
          <c:val>
            <c:numRef>
              <c:f>'Peak Generation'!$D$71:$D$133</c:f>
              <c:numCache/>
            </c:numRef>
          </c:val>
          <c:smooth val="0"/>
        </c:ser>
        <c:ser>
          <c:idx val="1"/>
          <c:order val="1"/>
          <c:tx>
            <c:v>7 DAY AVERAGE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'Peak Generation'!$C$71:$C$133</c:f>
              <c:strCache/>
            </c:strRef>
          </c:cat>
          <c:val>
            <c:numRef>
              <c:f>'Peak Generation'!$E$71:$E$133</c:f>
              <c:numCache/>
            </c:numRef>
          </c:val>
          <c:smooth val="0"/>
        </c:ser>
        <c:axId val="59075500"/>
        <c:axId val="61917453"/>
      </c:lineChart>
      <c:dateAx>
        <c:axId val="5907550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1917453"/>
        <c:crosses val="autoZero"/>
        <c:auto val="0"/>
        <c:noMultiLvlLbl val="0"/>
      </c:dateAx>
      <c:valAx>
        <c:axId val="619174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90755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Iraq Total Megawatts Hours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625"/>
          <c:y val="0.18075"/>
          <c:w val="0.90975"/>
          <c:h val="0.70925"/>
        </c:manualLayout>
      </c:layout>
      <c:lineChart>
        <c:grouping val="standard"/>
        <c:varyColors val="0"/>
        <c:ser>
          <c:idx val="2"/>
          <c:order val="0"/>
          <c:tx>
            <c:v>PEAK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'Peak Generation'!$C$71:$C$133</c:f>
              <c:strCache/>
            </c:strRef>
          </c:cat>
          <c:val>
            <c:numRef>
              <c:f>'Peak Generation'!$F$71:$F$133</c:f>
              <c:numCache/>
            </c:numRef>
          </c:val>
          <c:smooth val="0"/>
        </c:ser>
        <c:ser>
          <c:idx val="3"/>
          <c:order val="1"/>
          <c:tx>
            <c:v>7 DAY AVERAGE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'Peak Generation'!$C$71:$C$133</c:f>
              <c:strCache/>
            </c:strRef>
          </c:cat>
          <c:val>
            <c:numRef>
              <c:f>'Peak Generation'!$G$71:$G$133</c:f>
              <c:numCache/>
            </c:numRef>
          </c:val>
          <c:smooth val="0"/>
        </c:ser>
        <c:axId val="20386166"/>
        <c:axId val="49257767"/>
      </c:lineChart>
      <c:dateAx>
        <c:axId val="2038616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9257767"/>
        <c:crosses val="autoZero"/>
        <c:auto val="0"/>
        <c:noMultiLvlLbl val="0"/>
      </c:dateAx>
      <c:valAx>
        <c:axId val="492577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Megawatt Hours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03861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225"/>
          <c:y val="0.8935"/>
        </c:manualLayout>
      </c:layout>
      <c:overlay val="0"/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1" i="0" u="none" baseline="0">
                <a:latin typeface="Arial"/>
                <a:ea typeface="Arial"/>
                <a:cs typeface="Arial"/>
              </a:rPr>
              <a:t>Baghdad Power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v>IMPORT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'Baghdad Power'!$A$69:$A$133</c:f>
              <c:strCache/>
            </c:strRef>
          </c:cat>
          <c:val>
            <c:numRef>
              <c:f>'Baghdad Power'!$B$69:$B$133</c:f>
              <c:numCache/>
            </c:numRef>
          </c:val>
        </c:ser>
        <c:ser>
          <c:idx val="1"/>
          <c:order val="1"/>
          <c:tx>
            <c:v>INTERNAL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'Baghdad Power'!$A$69:$A$133</c:f>
              <c:strCache/>
            </c:strRef>
          </c:cat>
          <c:val>
            <c:numRef>
              <c:f>'Baghdad Power'!$C$69:$C$133</c:f>
              <c:numCache/>
            </c:numRef>
          </c:val>
        </c:ser>
        <c:overlap val="100"/>
        <c:axId val="40666720"/>
        <c:axId val="30456161"/>
      </c:barChart>
      <c:dateAx>
        <c:axId val="406667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456161"/>
        <c:crosses val="autoZero"/>
        <c:auto val="0"/>
        <c:noMultiLvlLbl val="0"/>
      </c:dateAx>
      <c:valAx>
        <c:axId val="304561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06667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Electricity Consumption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225"/>
          <c:y val="0.15475"/>
          <c:w val="0.97"/>
          <c:h val="0.68"/>
        </c:manualLayout>
      </c:layout>
      <c:barChart>
        <c:barDir val="col"/>
        <c:grouping val="stacked"/>
        <c:varyColors val="0"/>
        <c:ser>
          <c:idx val="0"/>
          <c:order val="0"/>
          <c:tx>
            <c:v>North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'N-C-S Consumption'!$N$5:$N$129</c:f>
              <c:strCache/>
            </c:strRef>
          </c:cat>
          <c:val>
            <c:numRef>
              <c:f>'N-C-S Consumption'!$O$5:$O$129</c:f>
              <c:numCache/>
            </c:numRef>
          </c:val>
        </c:ser>
        <c:ser>
          <c:idx val="1"/>
          <c:order val="1"/>
          <c:tx>
            <c:v>Central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'N-C-S Consumption'!$N$5:$N$129</c:f>
              <c:strCache/>
            </c:strRef>
          </c:cat>
          <c:val>
            <c:numRef>
              <c:f>'N-C-S Consumption'!$P$5:$P$129</c:f>
              <c:numCache/>
            </c:numRef>
          </c:val>
        </c:ser>
        <c:ser>
          <c:idx val="2"/>
          <c:order val="2"/>
          <c:tx>
            <c:v>South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'N-C-S Consumption'!$N$5:$N$129</c:f>
              <c:strCache/>
            </c:strRef>
          </c:cat>
          <c:val>
            <c:numRef>
              <c:f>'N-C-S Consumption'!$Q$5:$Q$129</c:f>
              <c:numCache/>
            </c:numRef>
          </c:val>
        </c:ser>
        <c:overlap val="100"/>
        <c:axId val="5669994"/>
        <c:axId val="51029947"/>
      </c:barChart>
      <c:dateAx>
        <c:axId val="56699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029947"/>
        <c:crosses val="autoZero"/>
        <c:auto val="0"/>
        <c:noMultiLvlLbl val="0"/>
      </c:dateAx>
      <c:valAx>
        <c:axId val="510299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MW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66999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765"/>
          <c:y val="0.88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314325</xdr:colOff>
      <xdr:row>4</xdr:row>
      <xdr:rowOff>142875</xdr:rowOff>
    </xdr:from>
    <xdr:to>
      <xdr:col>17</xdr:col>
      <xdr:colOff>600075</xdr:colOff>
      <xdr:row>23</xdr:row>
      <xdr:rowOff>85725</xdr:rowOff>
    </xdr:to>
    <xdr:graphicFrame>
      <xdr:nvGraphicFramePr>
        <xdr:cNvPr id="1" name="Chart 3"/>
        <xdr:cNvGraphicFramePr/>
      </xdr:nvGraphicFramePr>
      <xdr:xfrm>
        <a:off x="4581525" y="790575"/>
        <a:ext cx="6819900" cy="301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314325</xdr:colOff>
      <xdr:row>24</xdr:row>
      <xdr:rowOff>9525</xdr:rowOff>
    </xdr:from>
    <xdr:to>
      <xdr:col>18</xdr:col>
      <xdr:colOff>19050</xdr:colOff>
      <xdr:row>41</xdr:row>
      <xdr:rowOff>28575</xdr:rowOff>
    </xdr:to>
    <xdr:graphicFrame>
      <xdr:nvGraphicFramePr>
        <xdr:cNvPr id="2" name="Chart 5"/>
        <xdr:cNvGraphicFramePr/>
      </xdr:nvGraphicFramePr>
      <xdr:xfrm>
        <a:off x="4581525" y="3895725"/>
        <a:ext cx="6848475" cy="2771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5</xdr:row>
      <xdr:rowOff>19050</xdr:rowOff>
    </xdr:from>
    <xdr:to>
      <xdr:col>19</xdr:col>
      <xdr:colOff>123825</xdr:colOff>
      <xdr:row>25</xdr:row>
      <xdr:rowOff>142875</xdr:rowOff>
    </xdr:to>
    <xdr:graphicFrame>
      <xdr:nvGraphicFramePr>
        <xdr:cNvPr id="1" name="Chart 5"/>
        <xdr:cNvGraphicFramePr/>
      </xdr:nvGraphicFramePr>
      <xdr:xfrm>
        <a:off x="3067050" y="828675"/>
        <a:ext cx="863917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9525</xdr:colOff>
      <xdr:row>2</xdr:row>
      <xdr:rowOff>0</xdr:rowOff>
    </xdr:from>
    <xdr:to>
      <xdr:col>46</xdr:col>
      <xdr:colOff>428625</xdr:colOff>
      <xdr:row>23</xdr:row>
      <xdr:rowOff>85725</xdr:rowOff>
    </xdr:to>
    <xdr:graphicFrame>
      <xdr:nvGraphicFramePr>
        <xdr:cNvPr id="1" name="Chart 5"/>
        <xdr:cNvGraphicFramePr/>
      </xdr:nvGraphicFramePr>
      <xdr:xfrm>
        <a:off x="12430125" y="323850"/>
        <a:ext cx="16878300" cy="3486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3"/>
  <sheetViews>
    <sheetView tabSelected="1" workbookViewId="0" topLeftCell="A1">
      <pane ySplit="3" topLeftCell="BM4" activePane="bottomLeft" state="frozen"/>
      <selection pane="topLeft" activeCell="D1" sqref="D1"/>
      <selection pane="bottomLeft" activeCell="B25" sqref="B25"/>
    </sheetView>
  </sheetViews>
  <sheetFormatPr defaultColWidth="9.140625" defaultRowHeight="12.75"/>
  <cols>
    <col min="9" max="9" width="15.7109375" style="0" customWidth="1"/>
  </cols>
  <sheetData>
    <row r="1" spans="1:9" ht="12.75">
      <c r="A1" s="28" t="s">
        <v>34</v>
      </c>
      <c r="B1" s="29"/>
      <c r="C1" s="29"/>
      <c r="D1" s="30"/>
      <c r="E1" s="28" t="s">
        <v>35</v>
      </c>
      <c r="F1" s="29"/>
      <c r="G1" s="29"/>
      <c r="H1" s="30"/>
      <c r="I1" s="6" t="s">
        <v>29</v>
      </c>
    </row>
    <row r="2" ht="12.75">
      <c r="I2" t="s">
        <v>30</v>
      </c>
    </row>
    <row r="3" spans="3:9" s="2" customFormat="1" ht="12.75">
      <c r="C3" s="2" t="s">
        <v>18</v>
      </c>
      <c r="D3" s="2" t="s">
        <v>19</v>
      </c>
      <c r="E3" s="2" t="s">
        <v>20</v>
      </c>
      <c r="F3" s="2" t="s">
        <v>21</v>
      </c>
      <c r="G3" s="2" t="s">
        <v>20</v>
      </c>
      <c r="I3" s="8" t="s">
        <v>31</v>
      </c>
    </row>
    <row r="4" spans="3:6" ht="12.75">
      <c r="C4" s="1">
        <v>37834</v>
      </c>
      <c r="D4">
        <v>3385</v>
      </c>
      <c r="F4" s="4">
        <v>72200</v>
      </c>
    </row>
    <row r="5" spans="3:6" ht="12.75">
      <c r="C5" s="1">
        <v>37835</v>
      </c>
      <c r="D5">
        <v>3457</v>
      </c>
      <c r="F5" s="4">
        <v>75144</v>
      </c>
    </row>
    <row r="6" spans="1:6" ht="12.75">
      <c r="A6" s="2" t="s">
        <v>1</v>
      </c>
      <c r="C6" s="1">
        <v>37836</v>
      </c>
      <c r="D6">
        <v>3252</v>
      </c>
      <c r="F6" s="4">
        <v>74379</v>
      </c>
    </row>
    <row r="7" spans="1:6" ht="12.75">
      <c r="A7" t="s">
        <v>2</v>
      </c>
      <c r="B7">
        <v>1306</v>
      </c>
      <c r="C7" s="1">
        <v>37837</v>
      </c>
      <c r="D7">
        <v>3140</v>
      </c>
      <c r="F7" s="4">
        <v>70770</v>
      </c>
    </row>
    <row r="8" spans="1:6" ht="12.75">
      <c r="A8" t="s">
        <v>3</v>
      </c>
      <c r="B8">
        <v>55</v>
      </c>
      <c r="C8" s="1">
        <v>37838</v>
      </c>
      <c r="D8">
        <v>2965</v>
      </c>
      <c r="F8" s="4">
        <v>66720</v>
      </c>
    </row>
    <row r="9" spans="1:6" ht="12.75">
      <c r="A9" t="s">
        <v>4</v>
      </c>
      <c r="B9">
        <v>80</v>
      </c>
      <c r="C9" s="1">
        <v>37839</v>
      </c>
      <c r="D9">
        <v>3152</v>
      </c>
      <c r="F9" s="4">
        <v>70320</v>
      </c>
    </row>
    <row r="10" spans="1:7" ht="12.75">
      <c r="A10" t="s">
        <v>5</v>
      </c>
      <c r="B10">
        <v>1147</v>
      </c>
      <c r="C10" s="1">
        <v>37840</v>
      </c>
      <c r="D10">
        <v>3346</v>
      </c>
      <c r="E10">
        <f aca="true" t="shared" si="0" ref="E10:E74">AVERAGE(D4:D10)</f>
        <v>3242.4285714285716</v>
      </c>
      <c r="F10" s="4">
        <v>75112</v>
      </c>
      <c r="G10">
        <f aca="true" t="shared" si="1" ref="G10:G58">AVERAGE(F4:F10)</f>
        <v>72092.14285714286</v>
      </c>
    </row>
    <row r="11" spans="1:7" ht="12.75">
      <c r="A11" t="s">
        <v>6</v>
      </c>
      <c r="B11">
        <v>775</v>
      </c>
      <c r="C11" s="1">
        <v>37841</v>
      </c>
      <c r="D11">
        <v>3028</v>
      </c>
      <c r="E11">
        <f t="shared" si="0"/>
        <v>3191.4285714285716</v>
      </c>
      <c r="F11" s="4">
        <v>75747</v>
      </c>
      <c r="G11">
        <f t="shared" si="1"/>
        <v>72598.85714285714</v>
      </c>
    </row>
    <row r="12" spans="1:7" ht="12.75">
      <c r="A12" t="s">
        <v>15</v>
      </c>
      <c r="B12">
        <f>SUM(B7:B11)</f>
        <v>3363</v>
      </c>
      <c r="C12" s="1">
        <v>37842</v>
      </c>
      <c r="D12">
        <v>3285</v>
      </c>
      <c r="E12">
        <f t="shared" si="0"/>
        <v>3166.8571428571427</v>
      </c>
      <c r="F12" s="4">
        <v>69271</v>
      </c>
      <c r="G12">
        <f t="shared" si="1"/>
        <v>71759.85714285714</v>
      </c>
    </row>
    <row r="13" spans="1:7" ht="12.75">
      <c r="A13" t="s">
        <v>16</v>
      </c>
      <c r="B13">
        <v>77</v>
      </c>
      <c r="C13" s="1">
        <v>37843</v>
      </c>
      <c r="D13">
        <v>2828</v>
      </c>
      <c r="E13">
        <f t="shared" si="0"/>
        <v>3106.285714285714</v>
      </c>
      <c r="F13" s="4">
        <v>67945</v>
      </c>
      <c r="G13">
        <f t="shared" si="1"/>
        <v>70840.71428571429</v>
      </c>
    </row>
    <row r="14" spans="1:7" ht="12.75">
      <c r="A14" t="s">
        <v>14</v>
      </c>
      <c r="B14">
        <f>SUM(B12:B13)</f>
        <v>3440</v>
      </c>
      <c r="C14" s="1">
        <v>37844</v>
      </c>
      <c r="D14">
        <v>2978</v>
      </c>
      <c r="E14">
        <f t="shared" si="0"/>
        <v>3083.1428571428573</v>
      </c>
      <c r="F14" s="4">
        <v>65821</v>
      </c>
      <c r="G14">
        <f t="shared" si="1"/>
        <v>70133.71428571429</v>
      </c>
    </row>
    <row r="15" spans="3:7" ht="12.75">
      <c r="C15" s="1">
        <v>37845</v>
      </c>
      <c r="D15">
        <v>3061</v>
      </c>
      <c r="E15">
        <f t="shared" si="0"/>
        <v>3096.8571428571427</v>
      </c>
      <c r="F15" s="4">
        <v>66569</v>
      </c>
      <c r="G15">
        <f t="shared" si="1"/>
        <v>70112.14285714286</v>
      </c>
    </row>
    <row r="16" spans="1:7" ht="12.75">
      <c r="A16" s="2" t="s">
        <v>7</v>
      </c>
      <c r="C16" s="1">
        <v>37846</v>
      </c>
      <c r="D16">
        <v>3175</v>
      </c>
      <c r="E16">
        <f t="shared" si="0"/>
        <v>3100.1428571428573</v>
      </c>
      <c r="F16" s="4">
        <v>68728</v>
      </c>
      <c r="G16">
        <f t="shared" si="1"/>
        <v>69884.71428571429</v>
      </c>
    </row>
    <row r="17" spans="1:7" ht="12.75">
      <c r="A17" t="s">
        <v>8</v>
      </c>
      <c r="B17">
        <v>715</v>
      </c>
      <c r="C17" s="1">
        <v>37847</v>
      </c>
      <c r="D17">
        <v>3264</v>
      </c>
      <c r="E17">
        <f t="shared" si="0"/>
        <v>3088.4285714285716</v>
      </c>
      <c r="F17" s="4">
        <v>73607</v>
      </c>
      <c r="G17">
        <f t="shared" si="1"/>
        <v>69669.71428571429</v>
      </c>
    </row>
    <row r="18" spans="1:7" ht="12.75">
      <c r="A18" t="s">
        <v>9</v>
      </c>
      <c r="C18" s="1">
        <v>37848</v>
      </c>
      <c r="D18">
        <v>3291</v>
      </c>
      <c r="E18">
        <f t="shared" si="0"/>
        <v>3126</v>
      </c>
      <c r="F18" s="4">
        <v>73525</v>
      </c>
      <c r="G18">
        <f t="shared" si="1"/>
        <v>69352.28571428571</v>
      </c>
    </row>
    <row r="19" spans="1:7" ht="12.75">
      <c r="A19" t="s">
        <v>10</v>
      </c>
      <c r="C19" s="1">
        <v>37849</v>
      </c>
      <c r="D19">
        <v>3307</v>
      </c>
      <c r="E19">
        <f t="shared" si="0"/>
        <v>3129.1428571428573</v>
      </c>
      <c r="F19" s="4">
        <v>71463</v>
      </c>
      <c r="G19">
        <f t="shared" si="1"/>
        <v>69665.42857142857</v>
      </c>
    </row>
    <row r="20" spans="1:7" ht="12.75">
      <c r="A20" t="s">
        <v>11</v>
      </c>
      <c r="B20">
        <v>150</v>
      </c>
      <c r="C20" s="1">
        <v>37850</v>
      </c>
      <c r="D20">
        <v>3044</v>
      </c>
      <c r="E20">
        <f t="shared" si="0"/>
        <v>3160</v>
      </c>
      <c r="F20" s="4">
        <v>70074</v>
      </c>
      <c r="G20">
        <f t="shared" si="1"/>
        <v>69969.57142857143</v>
      </c>
    </row>
    <row r="21" spans="3:7" ht="12.75">
      <c r="C21" s="1">
        <v>37851</v>
      </c>
      <c r="D21">
        <v>2974</v>
      </c>
      <c r="E21">
        <f t="shared" si="0"/>
        <v>3159.4285714285716</v>
      </c>
      <c r="F21" s="4">
        <v>67928</v>
      </c>
      <c r="G21">
        <f t="shared" si="1"/>
        <v>70270.57142857143</v>
      </c>
    </row>
    <row r="22" spans="1:7" ht="12.75">
      <c r="A22" s="2" t="s">
        <v>0</v>
      </c>
      <c r="B22">
        <v>1250</v>
      </c>
      <c r="C22" s="1">
        <v>37852</v>
      </c>
      <c r="D22">
        <v>3169</v>
      </c>
      <c r="E22">
        <f t="shared" si="0"/>
        <v>3174.8571428571427</v>
      </c>
      <c r="F22" s="4">
        <v>70878</v>
      </c>
      <c r="G22">
        <f t="shared" si="1"/>
        <v>70886.14285714286</v>
      </c>
    </row>
    <row r="23" spans="1:7" ht="12.75">
      <c r="A23" s="2" t="s">
        <v>12</v>
      </c>
      <c r="C23" s="1">
        <v>37853</v>
      </c>
      <c r="D23">
        <v>3451</v>
      </c>
      <c r="E23">
        <f t="shared" si="0"/>
        <v>3214.285714285714</v>
      </c>
      <c r="F23" s="4">
        <v>76688</v>
      </c>
      <c r="G23">
        <f t="shared" si="1"/>
        <v>72023.28571428571</v>
      </c>
    </row>
    <row r="24" spans="1:7" ht="12.75">
      <c r="A24" t="s">
        <v>13</v>
      </c>
      <c r="C24" s="1">
        <v>37854</v>
      </c>
      <c r="D24">
        <v>3128</v>
      </c>
      <c r="E24">
        <f t="shared" si="0"/>
        <v>3194.8571428571427</v>
      </c>
      <c r="F24" s="4">
        <v>76502</v>
      </c>
      <c r="G24">
        <f t="shared" si="1"/>
        <v>72436.85714285714</v>
      </c>
    </row>
    <row r="25" spans="1:7" ht="12.75">
      <c r="A25" s="2"/>
      <c r="B25" s="2"/>
      <c r="C25" s="1">
        <v>37855</v>
      </c>
      <c r="D25">
        <v>3171</v>
      </c>
      <c r="E25">
        <f t="shared" si="0"/>
        <v>3177.714285714286</v>
      </c>
      <c r="F25" s="4">
        <v>75023</v>
      </c>
      <c r="G25">
        <f t="shared" si="1"/>
        <v>72650.85714285714</v>
      </c>
    </row>
    <row r="26" spans="1:7" ht="12.75">
      <c r="A26" s="2"/>
      <c r="B26" s="2"/>
      <c r="C26" s="1">
        <v>37856</v>
      </c>
      <c r="D26">
        <v>3105</v>
      </c>
      <c r="E26">
        <f t="shared" si="0"/>
        <v>3148.8571428571427</v>
      </c>
      <c r="F26" s="4">
        <v>68225</v>
      </c>
      <c r="G26">
        <f t="shared" si="1"/>
        <v>72188.28571428571</v>
      </c>
    </row>
    <row r="27" spans="3:7" ht="12.75">
      <c r="C27" s="1">
        <v>37857</v>
      </c>
      <c r="D27">
        <v>3375</v>
      </c>
      <c r="E27">
        <f t="shared" si="0"/>
        <v>3196.1428571428573</v>
      </c>
      <c r="F27" s="4">
        <v>73768</v>
      </c>
      <c r="G27">
        <f t="shared" si="1"/>
        <v>72716</v>
      </c>
    </row>
    <row r="28" spans="3:7" ht="12.75">
      <c r="C28" s="1">
        <v>37858</v>
      </c>
      <c r="D28">
        <v>3406</v>
      </c>
      <c r="E28">
        <f t="shared" si="0"/>
        <v>3257.8571428571427</v>
      </c>
      <c r="F28" s="4">
        <v>75116</v>
      </c>
      <c r="G28">
        <f t="shared" si="1"/>
        <v>73742.85714285714</v>
      </c>
    </row>
    <row r="29" spans="3:7" ht="12.75">
      <c r="C29" s="1">
        <v>37859</v>
      </c>
      <c r="D29">
        <v>3473</v>
      </c>
      <c r="E29">
        <f t="shared" si="0"/>
        <v>3301.285714285714</v>
      </c>
      <c r="F29" s="4">
        <v>77293</v>
      </c>
      <c r="G29">
        <f t="shared" si="1"/>
        <v>74659.28571428571</v>
      </c>
    </row>
    <row r="30" spans="3:7" ht="12.75">
      <c r="C30" s="1">
        <v>37860</v>
      </c>
      <c r="D30">
        <v>3715</v>
      </c>
      <c r="E30">
        <f t="shared" si="0"/>
        <v>3339</v>
      </c>
      <c r="F30" s="4">
        <v>77725</v>
      </c>
      <c r="G30">
        <f t="shared" si="1"/>
        <v>74807.42857142857</v>
      </c>
    </row>
    <row r="31" spans="3:7" ht="12.75">
      <c r="C31" s="1">
        <v>37861</v>
      </c>
      <c r="D31">
        <v>3420</v>
      </c>
      <c r="E31">
        <f t="shared" si="0"/>
        <v>3380.714285714286</v>
      </c>
      <c r="F31" s="4">
        <v>77769</v>
      </c>
      <c r="G31">
        <f t="shared" si="1"/>
        <v>74988.42857142857</v>
      </c>
    </row>
    <row r="32" spans="3:7" ht="12.75">
      <c r="C32" s="1">
        <v>37862</v>
      </c>
      <c r="D32">
        <v>3437</v>
      </c>
      <c r="E32">
        <f t="shared" si="0"/>
        <v>3418.714285714286</v>
      </c>
      <c r="F32" s="4">
        <v>78312</v>
      </c>
      <c r="G32">
        <f t="shared" si="1"/>
        <v>75458.28571428571</v>
      </c>
    </row>
    <row r="33" spans="3:7" ht="12.75">
      <c r="C33" s="1">
        <v>37863</v>
      </c>
      <c r="D33">
        <v>3312</v>
      </c>
      <c r="E33">
        <f t="shared" si="0"/>
        <v>3448.285714285714</v>
      </c>
      <c r="F33" s="4">
        <v>72258</v>
      </c>
      <c r="G33">
        <f t="shared" si="1"/>
        <v>76034.42857142857</v>
      </c>
    </row>
    <row r="34" spans="3:7" ht="12.75">
      <c r="C34" s="1">
        <v>37864</v>
      </c>
      <c r="D34">
        <v>3394</v>
      </c>
      <c r="E34">
        <f t="shared" si="0"/>
        <v>3451</v>
      </c>
      <c r="F34" s="4">
        <v>70619</v>
      </c>
      <c r="G34">
        <f t="shared" si="1"/>
        <v>75584.57142857143</v>
      </c>
    </row>
    <row r="35" spans="3:7" ht="12.75">
      <c r="C35" s="1">
        <v>37865</v>
      </c>
      <c r="D35">
        <v>3401</v>
      </c>
      <c r="E35">
        <f t="shared" si="0"/>
        <v>3450.285714285714</v>
      </c>
      <c r="F35" s="4">
        <v>75912</v>
      </c>
      <c r="G35">
        <f t="shared" si="1"/>
        <v>75698.28571428571</v>
      </c>
    </row>
    <row r="36" spans="3:7" ht="12.75">
      <c r="C36" s="1">
        <v>37866</v>
      </c>
      <c r="D36">
        <v>3420</v>
      </c>
      <c r="E36">
        <f t="shared" si="0"/>
        <v>3442.714285714286</v>
      </c>
      <c r="F36" s="4">
        <v>76208</v>
      </c>
      <c r="G36">
        <f t="shared" si="1"/>
        <v>75543.28571428571</v>
      </c>
    </row>
    <row r="37" spans="3:7" ht="12.75">
      <c r="C37" s="1">
        <v>37867</v>
      </c>
      <c r="D37">
        <v>3260</v>
      </c>
      <c r="E37">
        <f t="shared" si="0"/>
        <v>3377.714285714286</v>
      </c>
      <c r="F37" s="4">
        <v>74288</v>
      </c>
      <c r="G37">
        <f t="shared" si="1"/>
        <v>75052.28571428571</v>
      </c>
    </row>
    <row r="38" spans="3:7" ht="12.75">
      <c r="C38" s="1">
        <v>37868</v>
      </c>
      <c r="D38">
        <v>3329</v>
      </c>
      <c r="E38">
        <f t="shared" si="0"/>
        <v>3364.714285714286</v>
      </c>
      <c r="F38" s="4">
        <v>71422</v>
      </c>
      <c r="G38">
        <f t="shared" si="1"/>
        <v>74145.57142857143</v>
      </c>
    </row>
    <row r="39" spans="3:7" ht="12.75">
      <c r="C39" s="1">
        <v>37869</v>
      </c>
      <c r="D39">
        <v>3362</v>
      </c>
      <c r="E39">
        <f t="shared" si="0"/>
        <v>3354</v>
      </c>
      <c r="F39" s="4">
        <v>73897</v>
      </c>
      <c r="G39">
        <f t="shared" si="1"/>
        <v>73514.85714285714</v>
      </c>
    </row>
    <row r="40" spans="3:7" ht="12.75">
      <c r="C40" s="1">
        <v>37870</v>
      </c>
      <c r="D40">
        <v>3391</v>
      </c>
      <c r="E40">
        <f t="shared" si="0"/>
        <v>3365.285714285714</v>
      </c>
      <c r="F40" s="4">
        <v>74802</v>
      </c>
      <c r="G40">
        <f t="shared" si="1"/>
        <v>73878.28571428571</v>
      </c>
    </row>
    <row r="41" spans="3:7" ht="12.75">
      <c r="C41" s="1">
        <v>37871</v>
      </c>
      <c r="D41">
        <v>3460</v>
      </c>
      <c r="E41">
        <f t="shared" si="0"/>
        <v>3374.714285714286</v>
      </c>
      <c r="F41" s="4">
        <v>76046</v>
      </c>
      <c r="G41">
        <f t="shared" si="1"/>
        <v>74653.57142857143</v>
      </c>
    </row>
    <row r="42" spans="3:7" ht="12.75">
      <c r="C42" s="1">
        <v>37872</v>
      </c>
      <c r="D42">
        <v>3520</v>
      </c>
      <c r="E42">
        <f t="shared" si="0"/>
        <v>3391.714285714286</v>
      </c>
      <c r="F42" s="4">
        <v>75175</v>
      </c>
      <c r="G42">
        <f t="shared" si="1"/>
        <v>74548.28571428571</v>
      </c>
    </row>
    <row r="43" spans="3:7" ht="12.75">
      <c r="C43" s="1">
        <v>37873</v>
      </c>
      <c r="D43">
        <v>3579</v>
      </c>
      <c r="E43">
        <f t="shared" si="0"/>
        <v>3414.4285714285716</v>
      </c>
      <c r="F43" s="4">
        <v>77295</v>
      </c>
      <c r="G43">
        <f t="shared" si="1"/>
        <v>74703.57142857143</v>
      </c>
    </row>
    <row r="44" spans="3:7" ht="12.75">
      <c r="C44" s="1">
        <v>37874</v>
      </c>
      <c r="D44">
        <v>3430</v>
      </c>
      <c r="E44">
        <f t="shared" si="0"/>
        <v>3438.714285714286</v>
      </c>
      <c r="F44" s="4">
        <v>76852</v>
      </c>
      <c r="G44">
        <f t="shared" si="1"/>
        <v>75069.85714285714</v>
      </c>
    </row>
    <row r="45" spans="3:7" ht="12.75">
      <c r="C45" s="1">
        <v>37875</v>
      </c>
      <c r="D45">
        <v>3362</v>
      </c>
      <c r="E45">
        <f t="shared" si="0"/>
        <v>3443.4285714285716</v>
      </c>
      <c r="F45" s="4">
        <v>74198</v>
      </c>
      <c r="G45">
        <f t="shared" si="1"/>
        <v>75466.42857142857</v>
      </c>
    </row>
    <row r="46" spans="3:7" ht="12.75">
      <c r="C46" s="1">
        <v>37876</v>
      </c>
      <c r="D46">
        <v>3340</v>
      </c>
      <c r="E46">
        <f t="shared" si="0"/>
        <v>3440.285714285714</v>
      </c>
      <c r="F46" s="4">
        <v>73306</v>
      </c>
      <c r="G46">
        <f t="shared" si="1"/>
        <v>75382</v>
      </c>
    </row>
    <row r="47" spans="3:7" ht="12.75">
      <c r="C47" s="1">
        <v>37877</v>
      </c>
      <c r="D47">
        <v>3271</v>
      </c>
      <c r="E47">
        <f t="shared" si="0"/>
        <v>3423.1428571428573</v>
      </c>
      <c r="F47" s="4">
        <v>70076</v>
      </c>
      <c r="G47">
        <f t="shared" si="1"/>
        <v>74706.85714285714</v>
      </c>
    </row>
    <row r="48" spans="3:7" ht="12.75">
      <c r="C48" s="1">
        <v>37878</v>
      </c>
      <c r="D48">
        <v>3526</v>
      </c>
      <c r="E48">
        <f t="shared" si="0"/>
        <v>3432.5714285714284</v>
      </c>
      <c r="F48" s="4">
        <v>71808</v>
      </c>
      <c r="G48">
        <f t="shared" si="1"/>
        <v>74101.42857142857</v>
      </c>
    </row>
    <row r="49" spans="3:7" ht="12.75">
      <c r="C49" s="1">
        <v>37879</v>
      </c>
      <c r="D49">
        <v>3453</v>
      </c>
      <c r="E49">
        <f t="shared" si="0"/>
        <v>3423</v>
      </c>
      <c r="F49" s="4">
        <v>73705</v>
      </c>
      <c r="G49">
        <f t="shared" si="1"/>
        <v>73891.42857142857</v>
      </c>
    </row>
    <row r="50" spans="3:7" ht="12.75">
      <c r="C50" s="1">
        <v>37880</v>
      </c>
      <c r="D50">
        <v>3305</v>
      </c>
      <c r="E50">
        <f t="shared" si="0"/>
        <v>3383.8571428571427</v>
      </c>
      <c r="F50" s="4">
        <v>65379</v>
      </c>
      <c r="G50">
        <f t="shared" si="1"/>
        <v>72189.14285714286</v>
      </c>
    </row>
    <row r="51" spans="3:7" ht="12.75">
      <c r="C51" s="1">
        <v>37881</v>
      </c>
      <c r="D51">
        <v>3466</v>
      </c>
      <c r="E51">
        <f t="shared" si="0"/>
        <v>3389</v>
      </c>
      <c r="F51">
        <v>67068</v>
      </c>
      <c r="G51">
        <f t="shared" si="1"/>
        <v>70791.42857142857</v>
      </c>
    </row>
    <row r="52" spans="3:7" ht="12.75">
      <c r="C52" s="1">
        <v>37882</v>
      </c>
      <c r="D52">
        <v>3175</v>
      </c>
      <c r="E52">
        <f t="shared" si="0"/>
        <v>3362.285714285714</v>
      </c>
      <c r="F52">
        <v>74788</v>
      </c>
      <c r="G52">
        <f t="shared" si="1"/>
        <v>70875.71428571429</v>
      </c>
    </row>
    <row r="53" spans="3:7" ht="12.75">
      <c r="C53" s="1">
        <v>37883</v>
      </c>
      <c r="D53">
        <v>3500</v>
      </c>
      <c r="E53">
        <f t="shared" si="0"/>
        <v>3385.1428571428573</v>
      </c>
      <c r="F53">
        <v>73704</v>
      </c>
      <c r="G53">
        <f t="shared" si="1"/>
        <v>70932.57142857143</v>
      </c>
    </row>
    <row r="54" spans="3:7" ht="12.75">
      <c r="C54" s="1">
        <v>37884</v>
      </c>
      <c r="D54">
        <v>3250</v>
      </c>
      <c r="E54">
        <f t="shared" si="0"/>
        <v>3382.1428571428573</v>
      </c>
      <c r="F54">
        <v>76636</v>
      </c>
      <c r="G54">
        <f t="shared" si="1"/>
        <v>71869.71428571429</v>
      </c>
    </row>
    <row r="55" spans="3:7" ht="12.75">
      <c r="C55" s="1">
        <v>37885</v>
      </c>
      <c r="D55">
        <v>3668</v>
      </c>
      <c r="E55">
        <f t="shared" si="0"/>
        <v>3402.4285714285716</v>
      </c>
      <c r="F55">
        <v>81463</v>
      </c>
      <c r="G55">
        <f t="shared" si="1"/>
        <v>73249</v>
      </c>
    </row>
    <row r="56" spans="3:7" ht="12.75">
      <c r="C56" s="1">
        <v>37886</v>
      </c>
      <c r="D56">
        <v>3771</v>
      </c>
      <c r="E56">
        <f t="shared" si="0"/>
        <v>3447.8571428571427</v>
      </c>
      <c r="F56">
        <v>75813</v>
      </c>
      <c r="G56">
        <f t="shared" si="1"/>
        <v>73550.14285714286</v>
      </c>
    </row>
    <row r="57" spans="3:7" ht="12.75">
      <c r="C57" s="1">
        <v>37887</v>
      </c>
      <c r="D57">
        <v>3652</v>
      </c>
      <c r="E57">
        <f t="shared" si="0"/>
        <v>3497.4285714285716</v>
      </c>
      <c r="F57">
        <v>74018</v>
      </c>
      <c r="G57">
        <f t="shared" si="1"/>
        <v>74784.28571428571</v>
      </c>
    </row>
    <row r="58" spans="3:7" ht="12.75">
      <c r="C58" s="1">
        <v>37888</v>
      </c>
      <c r="D58">
        <v>3535</v>
      </c>
      <c r="E58">
        <f t="shared" si="0"/>
        <v>3507.285714285714</v>
      </c>
      <c r="F58">
        <v>79343</v>
      </c>
      <c r="G58">
        <f t="shared" si="1"/>
        <v>76537.85714285714</v>
      </c>
    </row>
    <row r="59" spans="3:7" ht="12.75">
      <c r="C59" s="1">
        <v>37889</v>
      </c>
      <c r="D59">
        <v>3407</v>
      </c>
      <c r="E59">
        <f t="shared" si="0"/>
        <v>3540.4285714285716</v>
      </c>
      <c r="F59" s="3">
        <v>74428</v>
      </c>
      <c r="G59">
        <f>AVERAGE(F53:F59)</f>
        <v>76486.42857142857</v>
      </c>
    </row>
    <row r="60" spans="3:7" ht="12.75">
      <c r="C60" s="1">
        <v>37890</v>
      </c>
      <c r="D60">
        <v>3624</v>
      </c>
      <c r="E60">
        <f t="shared" si="0"/>
        <v>3558.1428571428573</v>
      </c>
      <c r="F60">
        <v>73438</v>
      </c>
      <c r="G60">
        <f aca="true" t="shared" si="2" ref="G60:G93">AVERAGE(F54:F60)</f>
        <v>76448.42857142857</v>
      </c>
    </row>
    <row r="61" spans="3:7" ht="12.75">
      <c r="C61" s="1">
        <v>37891</v>
      </c>
      <c r="D61">
        <v>3939</v>
      </c>
      <c r="E61">
        <f t="shared" si="0"/>
        <v>3656.5714285714284</v>
      </c>
      <c r="F61" s="3">
        <v>75664</v>
      </c>
      <c r="G61">
        <f t="shared" si="2"/>
        <v>76309.57142857143</v>
      </c>
    </row>
    <row r="62" spans="3:7" ht="12.75">
      <c r="C62" s="1">
        <v>37892</v>
      </c>
      <c r="D62">
        <v>3895</v>
      </c>
      <c r="E62">
        <f t="shared" si="0"/>
        <v>3689</v>
      </c>
      <c r="F62">
        <v>78568</v>
      </c>
      <c r="G62">
        <f t="shared" si="2"/>
        <v>75896</v>
      </c>
    </row>
    <row r="63" spans="3:7" ht="12.75">
      <c r="C63" s="1">
        <v>37893</v>
      </c>
      <c r="D63">
        <v>3850</v>
      </c>
      <c r="E63">
        <f t="shared" si="0"/>
        <v>3700.285714285714</v>
      </c>
      <c r="F63">
        <v>79177</v>
      </c>
      <c r="G63">
        <f t="shared" si="2"/>
        <v>76376.57142857143</v>
      </c>
    </row>
    <row r="64" spans="3:7" ht="12.75">
      <c r="C64" s="1">
        <v>37894</v>
      </c>
      <c r="D64">
        <v>3932</v>
      </c>
      <c r="E64">
        <f t="shared" si="0"/>
        <v>3740.285714285714</v>
      </c>
      <c r="F64">
        <v>80637</v>
      </c>
      <c r="G64">
        <f t="shared" si="2"/>
        <v>77322.14285714286</v>
      </c>
    </row>
    <row r="65" spans="3:7" ht="12.75">
      <c r="C65" s="1">
        <v>37895</v>
      </c>
      <c r="D65">
        <v>4217</v>
      </c>
      <c r="E65">
        <f t="shared" si="0"/>
        <v>3837.714285714286</v>
      </c>
      <c r="F65">
        <v>82745</v>
      </c>
      <c r="G65">
        <f t="shared" si="2"/>
        <v>77808.14285714286</v>
      </c>
    </row>
    <row r="66" spans="3:7" ht="12.75">
      <c r="C66" s="1">
        <v>37896</v>
      </c>
      <c r="D66">
        <v>4077</v>
      </c>
      <c r="E66">
        <f t="shared" si="0"/>
        <v>3933.4285714285716</v>
      </c>
      <c r="F66">
        <v>79676</v>
      </c>
      <c r="G66">
        <f t="shared" si="2"/>
        <v>78557.85714285714</v>
      </c>
    </row>
    <row r="67" spans="3:7" ht="12.75">
      <c r="C67" s="1">
        <v>37897</v>
      </c>
      <c r="D67">
        <v>3886</v>
      </c>
      <c r="E67">
        <f t="shared" si="0"/>
        <v>3970.8571428571427</v>
      </c>
      <c r="F67">
        <v>81589</v>
      </c>
      <c r="G67">
        <f t="shared" si="2"/>
        <v>79722.28571428571</v>
      </c>
    </row>
    <row r="68" spans="3:7" ht="12.75">
      <c r="C68" s="1">
        <v>37898</v>
      </c>
      <c r="D68">
        <v>4207</v>
      </c>
      <c r="E68">
        <f t="shared" si="0"/>
        <v>4009.1428571428573</v>
      </c>
      <c r="F68">
        <v>79393</v>
      </c>
      <c r="G68">
        <f t="shared" si="2"/>
        <v>80255</v>
      </c>
    </row>
    <row r="69" spans="3:7" ht="12.75">
      <c r="C69" s="1">
        <v>37899</v>
      </c>
      <c r="D69">
        <v>4417</v>
      </c>
      <c r="E69">
        <f t="shared" si="0"/>
        <v>4083.714285714286</v>
      </c>
      <c r="F69">
        <v>83984</v>
      </c>
      <c r="G69">
        <f t="shared" si="2"/>
        <v>81028.71428571429</v>
      </c>
    </row>
    <row r="70" spans="3:7" ht="12.75">
      <c r="C70" s="1">
        <v>37900</v>
      </c>
      <c r="D70">
        <v>4518</v>
      </c>
      <c r="E70">
        <f t="shared" si="0"/>
        <v>4179.142857142857</v>
      </c>
      <c r="F70">
        <v>85921</v>
      </c>
      <c r="G70">
        <f t="shared" si="2"/>
        <v>81992.14285714286</v>
      </c>
    </row>
    <row r="71" spans="3:7" ht="12.75">
      <c r="C71" s="1">
        <v>37901</v>
      </c>
      <c r="D71">
        <v>4237</v>
      </c>
      <c r="E71">
        <f t="shared" si="0"/>
        <v>4222.714285714285</v>
      </c>
      <c r="F71">
        <v>85695</v>
      </c>
      <c r="G71">
        <f t="shared" si="2"/>
        <v>82714.71428571429</v>
      </c>
    </row>
    <row r="72" spans="3:7" ht="12.75">
      <c r="C72" s="1">
        <v>37902</v>
      </c>
      <c r="D72">
        <v>4072</v>
      </c>
      <c r="E72">
        <f t="shared" si="0"/>
        <v>4202</v>
      </c>
      <c r="F72">
        <v>81515</v>
      </c>
      <c r="G72">
        <f t="shared" si="2"/>
        <v>82539</v>
      </c>
    </row>
    <row r="73" spans="3:7" ht="12.75">
      <c r="C73" s="1">
        <v>37903</v>
      </c>
      <c r="D73">
        <v>4167</v>
      </c>
      <c r="E73">
        <f t="shared" si="0"/>
        <v>4214.857142857143</v>
      </c>
      <c r="F73">
        <v>88986</v>
      </c>
      <c r="G73">
        <f t="shared" si="2"/>
        <v>83869</v>
      </c>
    </row>
    <row r="74" spans="3:7" ht="12.75">
      <c r="C74" s="1">
        <v>37904</v>
      </c>
      <c r="D74">
        <v>4090</v>
      </c>
      <c r="E74">
        <f t="shared" si="0"/>
        <v>4244</v>
      </c>
      <c r="F74">
        <v>82070</v>
      </c>
      <c r="G74">
        <f t="shared" si="2"/>
        <v>83937.71428571429</v>
      </c>
    </row>
    <row r="75" spans="3:7" ht="12.75">
      <c r="C75" s="1">
        <v>37905</v>
      </c>
      <c r="D75">
        <v>4138</v>
      </c>
      <c r="E75">
        <f aca="true" t="shared" si="3" ref="E75:E86">AVERAGE(D69:D75)</f>
        <v>4234.142857142857</v>
      </c>
      <c r="F75">
        <v>80632</v>
      </c>
      <c r="G75">
        <f t="shared" si="2"/>
        <v>84114.71428571429</v>
      </c>
    </row>
    <row r="76" spans="3:7" ht="12.75">
      <c r="C76" s="1">
        <v>37906</v>
      </c>
      <c r="D76">
        <v>3948</v>
      </c>
      <c r="E76">
        <f t="shared" si="3"/>
        <v>4167.142857142857</v>
      </c>
      <c r="F76">
        <v>74853</v>
      </c>
      <c r="G76">
        <f t="shared" si="2"/>
        <v>82810.28571428571</v>
      </c>
    </row>
    <row r="77" spans="3:7" ht="12.75">
      <c r="C77" s="1">
        <v>37907</v>
      </c>
      <c r="D77">
        <v>3947</v>
      </c>
      <c r="E77">
        <f t="shared" si="3"/>
        <v>4085.5714285714284</v>
      </c>
      <c r="F77">
        <v>75813</v>
      </c>
      <c r="G77">
        <f t="shared" si="2"/>
        <v>81366.28571428571</v>
      </c>
    </row>
    <row r="78" spans="3:7" ht="12.75">
      <c r="C78" s="1">
        <v>37908</v>
      </c>
      <c r="D78">
        <v>4070</v>
      </c>
      <c r="E78">
        <f t="shared" si="3"/>
        <v>4061.714285714286</v>
      </c>
      <c r="F78">
        <v>78574</v>
      </c>
      <c r="G78">
        <f t="shared" si="2"/>
        <v>80349</v>
      </c>
    </row>
    <row r="79" spans="3:7" ht="12.75">
      <c r="C79" s="1">
        <v>37909</v>
      </c>
      <c r="D79">
        <v>3713</v>
      </c>
      <c r="E79">
        <f t="shared" si="3"/>
        <v>4010.4285714285716</v>
      </c>
      <c r="F79">
        <v>71682</v>
      </c>
      <c r="G79">
        <f t="shared" si="2"/>
        <v>78944.28571428571</v>
      </c>
    </row>
    <row r="80" spans="3:7" ht="12.75">
      <c r="C80" s="1">
        <v>37910</v>
      </c>
      <c r="D80">
        <v>3777</v>
      </c>
      <c r="E80">
        <f t="shared" si="3"/>
        <v>3954.714285714286</v>
      </c>
      <c r="F80">
        <v>76304</v>
      </c>
      <c r="G80">
        <f t="shared" si="2"/>
        <v>77132.57142857143</v>
      </c>
    </row>
    <row r="81" spans="3:7" ht="12.75">
      <c r="C81" s="1">
        <v>37911</v>
      </c>
      <c r="D81">
        <v>3977</v>
      </c>
      <c r="E81">
        <f t="shared" si="3"/>
        <v>3938.5714285714284</v>
      </c>
      <c r="F81">
        <v>79017</v>
      </c>
      <c r="G81">
        <f t="shared" si="2"/>
        <v>76696.42857142857</v>
      </c>
    </row>
    <row r="82" spans="3:7" ht="12.75">
      <c r="C82" s="1">
        <v>37912</v>
      </c>
      <c r="D82">
        <v>3916</v>
      </c>
      <c r="E82">
        <f t="shared" si="3"/>
        <v>3906.8571428571427</v>
      </c>
      <c r="F82">
        <v>81981</v>
      </c>
      <c r="G82">
        <f t="shared" si="2"/>
        <v>76889.14285714286</v>
      </c>
    </row>
    <row r="83" spans="3:7" ht="12.75">
      <c r="C83" s="1">
        <v>37913</v>
      </c>
      <c r="D83">
        <v>3837</v>
      </c>
      <c r="E83">
        <f t="shared" si="3"/>
        <v>3891</v>
      </c>
      <c r="F83">
        <v>77441</v>
      </c>
      <c r="G83">
        <f t="shared" si="2"/>
        <v>77258.85714285714</v>
      </c>
    </row>
    <row r="84" spans="3:7" ht="12.75">
      <c r="C84" s="1">
        <v>37914</v>
      </c>
      <c r="D84">
        <v>3359</v>
      </c>
      <c r="E84">
        <f t="shared" si="3"/>
        <v>3807</v>
      </c>
      <c r="F84">
        <v>76847</v>
      </c>
      <c r="G84">
        <f t="shared" si="2"/>
        <v>77406.57142857143</v>
      </c>
    </row>
    <row r="85" spans="3:7" ht="12.75">
      <c r="C85" s="1">
        <v>37915</v>
      </c>
      <c r="D85">
        <v>3865</v>
      </c>
      <c r="E85">
        <f t="shared" si="3"/>
        <v>3777.714285714286</v>
      </c>
      <c r="F85">
        <v>74942</v>
      </c>
      <c r="G85">
        <f t="shared" si="2"/>
        <v>76887.71428571429</v>
      </c>
    </row>
    <row r="86" spans="3:7" ht="12.75">
      <c r="C86" s="1">
        <v>37916</v>
      </c>
      <c r="D86">
        <v>3943</v>
      </c>
      <c r="E86">
        <f t="shared" si="3"/>
        <v>3810.5714285714284</v>
      </c>
      <c r="F86">
        <v>77549</v>
      </c>
      <c r="G86">
        <f t="shared" si="2"/>
        <v>77725.85714285714</v>
      </c>
    </row>
    <row r="87" spans="3:7" ht="12.75">
      <c r="C87" s="1">
        <v>37917</v>
      </c>
      <c r="D87">
        <v>3543</v>
      </c>
      <c r="E87">
        <f aca="true" t="shared" si="4" ref="E87:E126">AVERAGE(D81:D87)</f>
        <v>3777.1428571428573</v>
      </c>
      <c r="F87" s="3">
        <v>72400</v>
      </c>
      <c r="G87">
        <f t="shared" si="2"/>
        <v>77168.14285714286</v>
      </c>
    </row>
    <row r="88" spans="3:7" ht="12.75">
      <c r="C88" s="1">
        <v>37918</v>
      </c>
      <c r="D88">
        <v>3418</v>
      </c>
      <c r="E88">
        <f t="shared" si="4"/>
        <v>3697.285714285714</v>
      </c>
      <c r="F88">
        <v>71844</v>
      </c>
      <c r="G88">
        <f t="shared" si="2"/>
        <v>76143.42857142857</v>
      </c>
    </row>
    <row r="89" spans="3:7" ht="12.75">
      <c r="C89" s="1">
        <v>37919</v>
      </c>
      <c r="D89">
        <v>3642</v>
      </c>
      <c r="E89">
        <f t="shared" si="4"/>
        <v>3658.1428571428573</v>
      </c>
      <c r="F89">
        <v>74135</v>
      </c>
      <c r="G89">
        <f t="shared" si="2"/>
        <v>75022.57142857143</v>
      </c>
    </row>
    <row r="90" spans="3:7" ht="12.75">
      <c r="C90" s="1">
        <v>37920</v>
      </c>
      <c r="D90">
        <v>3557</v>
      </c>
      <c r="E90">
        <f t="shared" si="4"/>
        <v>3618.1428571428573</v>
      </c>
      <c r="F90">
        <v>72181</v>
      </c>
      <c r="G90">
        <f t="shared" si="2"/>
        <v>74271.14285714286</v>
      </c>
    </row>
    <row r="91" spans="3:7" ht="12.75">
      <c r="C91" s="1">
        <v>37921</v>
      </c>
      <c r="D91">
        <v>3577</v>
      </c>
      <c r="E91">
        <f t="shared" si="4"/>
        <v>3649.285714285714</v>
      </c>
      <c r="F91">
        <v>72242</v>
      </c>
      <c r="G91">
        <f t="shared" si="2"/>
        <v>73613.28571428571</v>
      </c>
    </row>
    <row r="92" spans="3:7" ht="12.75">
      <c r="C92" s="1">
        <v>37922</v>
      </c>
      <c r="D92">
        <v>3805</v>
      </c>
      <c r="E92">
        <f t="shared" si="4"/>
        <v>3640.714285714286</v>
      </c>
      <c r="F92">
        <v>77484</v>
      </c>
      <c r="G92">
        <f t="shared" si="2"/>
        <v>73976.42857142857</v>
      </c>
    </row>
    <row r="93" spans="3:7" ht="12.75">
      <c r="C93" s="1">
        <v>37923</v>
      </c>
      <c r="D93">
        <v>4005</v>
      </c>
      <c r="E93">
        <f t="shared" si="4"/>
        <v>3649.5714285714284</v>
      </c>
      <c r="F93">
        <v>77891</v>
      </c>
      <c r="G93">
        <f t="shared" si="2"/>
        <v>74025.28571428571</v>
      </c>
    </row>
    <row r="94" spans="3:7" ht="12.75">
      <c r="C94" s="1">
        <v>37924</v>
      </c>
      <c r="D94">
        <v>4087</v>
      </c>
      <c r="E94">
        <f t="shared" si="4"/>
        <v>3727.285714285714</v>
      </c>
      <c r="F94">
        <v>75884</v>
      </c>
      <c r="G94">
        <f aca="true" t="shared" si="5" ref="G94:G107">AVERAGE(F88:F94)</f>
        <v>74523</v>
      </c>
    </row>
    <row r="95" spans="3:7" ht="12.75">
      <c r="C95" s="1">
        <v>37925</v>
      </c>
      <c r="D95">
        <v>4094</v>
      </c>
      <c r="E95">
        <f t="shared" si="4"/>
        <v>3823.8571428571427</v>
      </c>
      <c r="F95">
        <v>86339</v>
      </c>
      <c r="G95">
        <f t="shared" si="5"/>
        <v>76593.71428571429</v>
      </c>
    </row>
    <row r="96" spans="3:7" ht="12.75">
      <c r="C96" s="1">
        <v>37926</v>
      </c>
      <c r="D96">
        <v>4004</v>
      </c>
      <c r="E96">
        <f t="shared" si="4"/>
        <v>3875.5714285714284</v>
      </c>
      <c r="F96">
        <v>80082</v>
      </c>
      <c r="G96">
        <f t="shared" si="5"/>
        <v>77443.28571428571</v>
      </c>
    </row>
    <row r="97" spans="3:7" ht="12.75">
      <c r="C97" s="1">
        <v>37927</v>
      </c>
      <c r="D97">
        <v>3842</v>
      </c>
      <c r="E97">
        <f t="shared" si="4"/>
        <v>3916.285714285714</v>
      </c>
      <c r="F97">
        <v>75611</v>
      </c>
      <c r="G97">
        <f t="shared" si="5"/>
        <v>77933.28571428571</v>
      </c>
    </row>
    <row r="98" spans="3:7" ht="12.75">
      <c r="C98" s="1">
        <v>37928</v>
      </c>
      <c r="D98">
        <v>4042</v>
      </c>
      <c r="E98">
        <f t="shared" si="4"/>
        <v>3982.714285714286</v>
      </c>
      <c r="F98">
        <v>76555</v>
      </c>
      <c r="G98">
        <f t="shared" si="5"/>
        <v>78549.42857142857</v>
      </c>
    </row>
    <row r="99" spans="3:7" ht="12.75">
      <c r="C99" s="1">
        <v>37929</v>
      </c>
      <c r="D99">
        <v>3759</v>
      </c>
      <c r="E99">
        <f t="shared" si="4"/>
        <v>3976.1428571428573</v>
      </c>
      <c r="F99">
        <v>74884</v>
      </c>
      <c r="G99">
        <f t="shared" si="5"/>
        <v>78178</v>
      </c>
    </row>
    <row r="100" spans="3:7" ht="12.75">
      <c r="C100" s="1">
        <v>37930</v>
      </c>
      <c r="D100">
        <v>3759</v>
      </c>
      <c r="E100">
        <f t="shared" si="4"/>
        <v>3941</v>
      </c>
      <c r="F100">
        <v>76206</v>
      </c>
      <c r="G100">
        <f t="shared" si="5"/>
        <v>77937.28571428571</v>
      </c>
    </row>
    <row r="101" spans="3:7" ht="12.75">
      <c r="C101" s="1">
        <v>37931</v>
      </c>
      <c r="D101">
        <v>3721</v>
      </c>
      <c r="E101">
        <f t="shared" si="4"/>
        <v>3888.714285714286</v>
      </c>
      <c r="F101">
        <v>76539</v>
      </c>
      <c r="G101">
        <f t="shared" si="5"/>
        <v>78030.85714285714</v>
      </c>
    </row>
    <row r="102" spans="3:7" ht="12.75">
      <c r="C102" s="1">
        <v>37932</v>
      </c>
      <c r="D102">
        <v>3753</v>
      </c>
      <c r="E102">
        <f t="shared" si="4"/>
        <v>3840</v>
      </c>
      <c r="F102">
        <v>73426</v>
      </c>
      <c r="G102">
        <f t="shared" si="5"/>
        <v>76186.14285714286</v>
      </c>
    </row>
    <row r="103" spans="3:7" ht="12.75">
      <c r="C103" s="1">
        <v>37933</v>
      </c>
      <c r="D103">
        <v>3929</v>
      </c>
      <c r="E103">
        <f t="shared" si="4"/>
        <v>3829.285714285714</v>
      </c>
      <c r="F103">
        <v>71387</v>
      </c>
      <c r="G103">
        <f t="shared" si="5"/>
        <v>74944</v>
      </c>
    </row>
    <row r="104" spans="3:7" ht="12.75">
      <c r="C104" s="1">
        <v>37934</v>
      </c>
      <c r="D104">
        <v>3902</v>
      </c>
      <c r="E104">
        <f t="shared" si="4"/>
        <v>3837.8571428571427</v>
      </c>
      <c r="F104">
        <v>75224</v>
      </c>
      <c r="G104">
        <f t="shared" si="5"/>
        <v>74888.71428571429</v>
      </c>
    </row>
    <row r="105" spans="3:7" ht="12.75">
      <c r="C105" s="1">
        <v>37935</v>
      </c>
      <c r="D105">
        <v>3157</v>
      </c>
      <c r="E105">
        <f t="shared" si="4"/>
        <v>3711.4285714285716</v>
      </c>
      <c r="F105">
        <v>67246</v>
      </c>
      <c r="G105">
        <f t="shared" si="5"/>
        <v>73558.85714285714</v>
      </c>
    </row>
    <row r="106" spans="3:7" ht="12.75">
      <c r="C106" s="1">
        <v>37936</v>
      </c>
      <c r="D106">
        <v>3524</v>
      </c>
      <c r="E106">
        <f t="shared" si="4"/>
        <v>3677.8571428571427</v>
      </c>
      <c r="F106">
        <v>61612</v>
      </c>
      <c r="G106">
        <f t="shared" si="5"/>
        <v>71662.85714285714</v>
      </c>
    </row>
    <row r="107" spans="3:7" ht="12.75">
      <c r="C107" s="1">
        <v>37937</v>
      </c>
      <c r="D107">
        <v>3563</v>
      </c>
      <c r="E107">
        <f t="shared" si="4"/>
        <v>3649.8571428571427</v>
      </c>
      <c r="F107">
        <v>66050</v>
      </c>
      <c r="G107">
        <f t="shared" si="5"/>
        <v>70212</v>
      </c>
    </row>
    <row r="108" spans="3:7" ht="12.75">
      <c r="C108" s="1">
        <v>37938</v>
      </c>
      <c r="D108">
        <v>3446</v>
      </c>
      <c r="E108">
        <f t="shared" si="4"/>
        <v>3610.5714285714284</v>
      </c>
      <c r="F108">
        <v>69944</v>
      </c>
      <c r="G108">
        <f aca="true" t="shared" si="6" ref="G108:G118">AVERAGE(F102:F108)</f>
        <v>69269.85714285714</v>
      </c>
    </row>
    <row r="109" spans="3:7" ht="12.75">
      <c r="C109" s="1">
        <v>37939</v>
      </c>
      <c r="D109">
        <v>3541</v>
      </c>
      <c r="E109">
        <f t="shared" si="4"/>
        <v>3580.285714285714</v>
      </c>
      <c r="F109">
        <v>73656</v>
      </c>
      <c r="G109">
        <f t="shared" si="6"/>
        <v>69302.71428571429</v>
      </c>
    </row>
    <row r="110" spans="3:7" ht="12.75">
      <c r="C110" s="1">
        <v>37940</v>
      </c>
      <c r="D110">
        <v>3744</v>
      </c>
      <c r="E110">
        <f t="shared" si="4"/>
        <v>3553.8571428571427</v>
      </c>
      <c r="F110">
        <v>74385</v>
      </c>
      <c r="G110">
        <f t="shared" si="6"/>
        <v>69731</v>
      </c>
    </row>
    <row r="111" spans="3:7" ht="12.75">
      <c r="C111" s="1">
        <v>37941</v>
      </c>
      <c r="D111">
        <v>3637</v>
      </c>
      <c r="E111">
        <f t="shared" si="4"/>
        <v>3516</v>
      </c>
      <c r="F111">
        <v>72591</v>
      </c>
      <c r="G111">
        <f t="shared" si="6"/>
        <v>69354.85714285714</v>
      </c>
    </row>
    <row r="112" spans="3:7" ht="12.75">
      <c r="C112" s="1">
        <v>37942</v>
      </c>
      <c r="D112">
        <v>1855</v>
      </c>
      <c r="E112">
        <f t="shared" si="4"/>
        <v>3330</v>
      </c>
      <c r="F112">
        <v>34243</v>
      </c>
      <c r="G112">
        <f t="shared" si="6"/>
        <v>64640.142857142855</v>
      </c>
    </row>
    <row r="113" spans="3:7" ht="12.75">
      <c r="C113" s="1">
        <v>37943</v>
      </c>
      <c r="D113">
        <v>3128</v>
      </c>
      <c r="E113">
        <f t="shared" si="4"/>
        <v>3273.4285714285716</v>
      </c>
      <c r="F113">
        <v>56129</v>
      </c>
      <c r="G113">
        <f t="shared" si="6"/>
        <v>63856.857142857145</v>
      </c>
    </row>
    <row r="114" spans="3:7" ht="12.75">
      <c r="C114" s="1">
        <v>37944</v>
      </c>
      <c r="D114">
        <v>3088</v>
      </c>
      <c r="E114">
        <f t="shared" si="4"/>
        <v>3205.5714285714284</v>
      </c>
      <c r="F114">
        <v>71018</v>
      </c>
      <c r="G114">
        <f t="shared" si="6"/>
        <v>64566.57142857143</v>
      </c>
    </row>
    <row r="115" spans="3:7" ht="12.75">
      <c r="C115" s="1">
        <v>37945</v>
      </c>
      <c r="D115">
        <v>3687</v>
      </c>
      <c r="E115">
        <f t="shared" si="4"/>
        <v>3240</v>
      </c>
      <c r="F115">
        <v>75271</v>
      </c>
      <c r="G115">
        <f t="shared" si="6"/>
        <v>65327.57142857143</v>
      </c>
    </row>
    <row r="116" spans="3:7" ht="12.75">
      <c r="C116" s="1">
        <v>37946</v>
      </c>
      <c r="D116">
        <v>3877</v>
      </c>
      <c r="E116">
        <f t="shared" si="4"/>
        <v>3288</v>
      </c>
      <c r="F116">
        <v>77124</v>
      </c>
      <c r="G116">
        <f t="shared" si="6"/>
        <v>65823</v>
      </c>
    </row>
    <row r="117" spans="3:7" ht="12.75">
      <c r="C117" s="1">
        <v>37947</v>
      </c>
      <c r="D117">
        <v>3889</v>
      </c>
      <c r="E117">
        <f t="shared" si="4"/>
        <v>3308.714285714286</v>
      </c>
      <c r="F117">
        <v>75857</v>
      </c>
      <c r="G117">
        <f t="shared" si="6"/>
        <v>66033.28571428571</v>
      </c>
    </row>
    <row r="118" spans="3:7" ht="12.75">
      <c r="C118" s="1">
        <v>37948</v>
      </c>
      <c r="D118">
        <v>3779</v>
      </c>
      <c r="E118">
        <f t="shared" si="4"/>
        <v>3329</v>
      </c>
      <c r="F118">
        <v>77155</v>
      </c>
      <c r="G118">
        <f t="shared" si="6"/>
        <v>66685.28571428571</v>
      </c>
    </row>
    <row r="119" spans="3:7" ht="12.75">
      <c r="C119" s="1">
        <v>37949</v>
      </c>
      <c r="D119">
        <v>3807</v>
      </c>
      <c r="E119" s="7">
        <f t="shared" si="4"/>
        <v>3607.8571428571427</v>
      </c>
      <c r="F119">
        <v>75802</v>
      </c>
      <c r="G119">
        <f aca="true" t="shared" si="7" ref="G119:G126">AVERAGE(F113:F119)</f>
        <v>72622.28571428571</v>
      </c>
    </row>
    <row r="120" spans="3:7" ht="12.75">
      <c r="C120" s="1">
        <v>37950</v>
      </c>
      <c r="D120">
        <v>3597</v>
      </c>
      <c r="E120" s="7">
        <f t="shared" si="4"/>
        <v>3674.8571428571427</v>
      </c>
      <c r="F120">
        <v>73816</v>
      </c>
      <c r="G120">
        <f t="shared" si="7"/>
        <v>75149</v>
      </c>
    </row>
    <row r="121" spans="3:7" ht="12.75">
      <c r="C121" s="1">
        <v>37951</v>
      </c>
      <c r="D121">
        <v>3413</v>
      </c>
      <c r="E121" s="7">
        <f t="shared" si="4"/>
        <v>3721.285714285714</v>
      </c>
      <c r="F121">
        <v>62583</v>
      </c>
      <c r="G121">
        <f t="shared" si="7"/>
        <v>73944</v>
      </c>
    </row>
    <row r="122" spans="3:7" ht="12.75">
      <c r="C122" s="1">
        <v>37952</v>
      </c>
      <c r="D122">
        <v>3749</v>
      </c>
      <c r="E122" s="7">
        <f t="shared" si="4"/>
        <v>3730.1428571428573</v>
      </c>
      <c r="F122">
        <v>66708</v>
      </c>
      <c r="G122">
        <f t="shared" si="7"/>
        <v>72720.71428571429</v>
      </c>
    </row>
    <row r="123" spans="3:7" ht="12.75">
      <c r="C123" s="1">
        <v>37953</v>
      </c>
      <c r="D123">
        <v>3410</v>
      </c>
      <c r="E123" s="7">
        <f t="shared" si="4"/>
        <v>3663.4285714285716</v>
      </c>
      <c r="F123">
        <v>67907</v>
      </c>
      <c r="G123">
        <f t="shared" si="7"/>
        <v>71404</v>
      </c>
    </row>
    <row r="124" spans="3:7" ht="12.75">
      <c r="C124" s="1">
        <v>37954</v>
      </c>
      <c r="D124">
        <v>3284</v>
      </c>
      <c r="E124" s="7">
        <f t="shared" si="4"/>
        <v>3577</v>
      </c>
      <c r="F124">
        <v>66016</v>
      </c>
      <c r="G124">
        <f t="shared" si="7"/>
        <v>69998.14285714286</v>
      </c>
    </row>
    <row r="125" spans="3:7" ht="12.75">
      <c r="C125" s="1">
        <v>37955</v>
      </c>
      <c r="D125">
        <v>3281</v>
      </c>
      <c r="E125" s="7">
        <f t="shared" si="4"/>
        <v>3505.8571428571427</v>
      </c>
      <c r="F125">
        <v>67365</v>
      </c>
      <c r="G125">
        <f t="shared" si="7"/>
        <v>68599.57142857143</v>
      </c>
    </row>
    <row r="126" spans="3:7" ht="12.75">
      <c r="C126" s="1">
        <v>37956</v>
      </c>
      <c r="D126">
        <v>3440</v>
      </c>
      <c r="E126" s="7">
        <f t="shared" si="4"/>
        <v>3453.4285714285716</v>
      </c>
      <c r="F126">
        <v>69121</v>
      </c>
      <c r="G126">
        <f t="shared" si="7"/>
        <v>67645.14285714286</v>
      </c>
    </row>
    <row r="127" ht="12.75">
      <c r="C127" s="1">
        <v>37957</v>
      </c>
    </row>
    <row r="128" ht="12.75">
      <c r="C128" s="1">
        <v>37958</v>
      </c>
    </row>
    <row r="129" ht="12.75">
      <c r="C129" s="1">
        <v>37959</v>
      </c>
    </row>
    <row r="130" ht="12.75">
      <c r="C130" s="1">
        <v>37960</v>
      </c>
    </row>
    <row r="131" ht="12.75">
      <c r="C131" s="1">
        <v>37961</v>
      </c>
    </row>
    <row r="132" ht="12.75">
      <c r="C132" s="1">
        <v>37962</v>
      </c>
    </row>
    <row r="133" ht="12.75">
      <c r="C133" s="1">
        <v>37963</v>
      </c>
    </row>
  </sheetData>
  <mergeCells count="2">
    <mergeCell ref="A1:D1"/>
    <mergeCell ref="E1:H1"/>
  </mergeCells>
  <printOptions/>
  <pageMargins left="0.75" right="0.75" top="1" bottom="1" header="0.5" footer="0.5"/>
  <pageSetup horizontalDpi="600" verticalDpi="600" orientation="portrait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M133"/>
  <sheetViews>
    <sheetView workbookViewId="0" topLeftCell="A1">
      <pane ySplit="3" topLeftCell="BM104" activePane="bottomLeft" state="frozen"/>
      <selection pane="topLeft" activeCell="A1" sqref="A1"/>
      <selection pane="bottomLeft" activeCell="D126" sqref="D126"/>
    </sheetView>
  </sheetViews>
  <sheetFormatPr defaultColWidth="9.140625" defaultRowHeight="12.75"/>
  <sheetData>
    <row r="1" spans="1:8" ht="12.75">
      <c r="A1" s="28" t="s">
        <v>25</v>
      </c>
      <c r="B1" s="29"/>
      <c r="C1" s="29"/>
      <c r="D1" s="30"/>
      <c r="E1" s="28" t="s">
        <v>26</v>
      </c>
      <c r="F1" s="29"/>
      <c r="G1" s="29"/>
      <c r="H1" s="30"/>
    </row>
    <row r="3" spans="2:4" s="5" customFormat="1" ht="12.75">
      <c r="B3" s="5" t="s">
        <v>22</v>
      </c>
      <c r="C3" s="5" t="s">
        <v>23</v>
      </c>
      <c r="D3" s="5" t="s">
        <v>24</v>
      </c>
    </row>
    <row r="4" spans="1:65" ht="12.75">
      <c r="A4" s="1">
        <v>37834</v>
      </c>
      <c r="B4">
        <v>490</v>
      </c>
      <c r="C4">
        <f aca="true" t="shared" si="0" ref="C4:C34">(D4-B4)</f>
        <v>680</v>
      </c>
      <c r="D4">
        <v>1170</v>
      </c>
      <c r="E4" s="1" t="s">
        <v>17</v>
      </c>
      <c r="F4" s="1" t="s">
        <v>13</v>
      </c>
      <c r="G4" s="1" t="s">
        <v>13</v>
      </c>
      <c r="H4" s="1" t="s">
        <v>13</v>
      </c>
      <c r="I4" s="1" t="s">
        <v>13</v>
      </c>
      <c r="J4" s="1" t="s">
        <v>13</v>
      </c>
      <c r="K4" s="1" t="s">
        <v>13</v>
      </c>
      <c r="L4" s="1" t="s">
        <v>13</v>
      </c>
      <c r="M4" s="1" t="s">
        <v>13</v>
      </c>
      <c r="N4" s="1" t="s">
        <v>17</v>
      </c>
      <c r="O4" s="1" t="s">
        <v>13</v>
      </c>
      <c r="P4" s="1" t="s">
        <v>13</v>
      </c>
      <c r="Q4" s="1" t="s">
        <v>13</v>
      </c>
      <c r="R4" s="1" t="s">
        <v>13</v>
      </c>
      <c r="S4" s="1" t="s">
        <v>13</v>
      </c>
      <c r="T4" s="1" t="s">
        <v>13</v>
      </c>
      <c r="U4" s="1" t="s">
        <v>13</v>
      </c>
      <c r="V4" s="1" t="s">
        <v>13</v>
      </c>
      <c r="W4" s="1" t="s">
        <v>13</v>
      </c>
      <c r="X4" s="1" t="s">
        <v>13</v>
      </c>
      <c r="Y4" s="1" t="s">
        <v>17</v>
      </c>
      <c r="Z4" s="1" t="s">
        <v>13</v>
      </c>
      <c r="AA4" s="1" t="s">
        <v>13</v>
      </c>
      <c r="AB4" s="1" t="s">
        <v>13</v>
      </c>
      <c r="AC4" s="1" t="s">
        <v>13</v>
      </c>
      <c r="AD4" s="1" t="s">
        <v>17</v>
      </c>
      <c r="AE4" s="1" t="s">
        <v>13</v>
      </c>
      <c r="AF4" s="1" t="s">
        <v>13</v>
      </c>
      <c r="AG4" s="1" t="s">
        <v>13</v>
      </c>
      <c r="AH4" s="1" t="s">
        <v>13</v>
      </c>
      <c r="AI4" s="1" t="s">
        <v>17</v>
      </c>
      <c r="AJ4" s="1" t="s">
        <v>13</v>
      </c>
      <c r="AK4" s="1" t="s">
        <v>13</v>
      </c>
      <c r="AL4" s="1" t="s">
        <v>13</v>
      </c>
      <c r="AM4" s="1" t="s">
        <v>13</v>
      </c>
      <c r="AN4" s="1" t="s">
        <v>13</v>
      </c>
      <c r="AO4" s="1" t="s">
        <v>17</v>
      </c>
      <c r="AP4" s="1" t="s">
        <v>13</v>
      </c>
      <c r="AQ4" s="1" t="s">
        <v>13</v>
      </c>
      <c r="AR4" s="1" t="s">
        <v>13</v>
      </c>
      <c r="AS4" s="1" t="s">
        <v>13</v>
      </c>
      <c r="AT4" s="1" t="s">
        <v>13</v>
      </c>
      <c r="AU4" s="1" t="s">
        <v>13</v>
      </c>
      <c r="AV4" s="1" t="s">
        <v>13</v>
      </c>
      <c r="AW4" s="1" t="s">
        <v>13</v>
      </c>
      <c r="AX4" s="1" t="s">
        <v>13</v>
      </c>
      <c r="AY4" s="1" t="s">
        <v>13</v>
      </c>
      <c r="AZ4" s="1" t="s">
        <v>13</v>
      </c>
      <c r="BA4" s="1" t="s">
        <v>13</v>
      </c>
      <c r="BB4" s="1" t="s">
        <v>13</v>
      </c>
      <c r="BC4" s="1" t="s">
        <v>13</v>
      </c>
      <c r="BD4" s="1" t="s">
        <v>13</v>
      </c>
      <c r="BE4" s="1" t="s">
        <v>17</v>
      </c>
      <c r="BF4" s="1" t="s">
        <v>13</v>
      </c>
      <c r="BG4" s="1" t="s">
        <v>13</v>
      </c>
      <c r="BH4" s="1" t="s">
        <v>13</v>
      </c>
      <c r="BI4" s="1" t="s">
        <v>13</v>
      </c>
      <c r="BJ4" s="1" t="s">
        <v>13</v>
      </c>
      <c r="BK4" s="1" t="s">
        <v>13</v>
      </c>
      <c r="BL4" s="1" t="s">
        <v>13</v>
      </c>
      <c r="BM4" t="s">
        <v>17</v>
      </c>
    </row>
    <row r="5" spans="1:4" ht="12.75">
      <c r="A5" s="1">
        <v>37835</v>
      </c>
      <c r="B5">
        <v>668</v>
      </c>
      <c r="C5">
        <f t="shared" si="0"/>
        <v>642</v>
      </c>
      <c r="D5">
        <v>1310</v>
      </c>
    </row>
    <row r="6" spans="1:4" ht="12.75">
      <c r="A6" s="1">
        <v>37836</v>
      </c>
      <c r="B6">
        <v>540</v>
      </c>
      <c r="C6">
        <f t="shared" si="0"/>
        <v>670</v>
      </c>
      <c r="D6">
        <v>1210</v>
      </c>
    </row>
    <row r="7" spans="1:4" ht="12.75">
      <c r="A7" s="1">
        <v>37837</v>
      </c>
      <c r="B7">
        <v>525</v>
      </c>
      <c r="C7">
        <f t="shared" si="0"/>
        <v>625</v>
      </c>
      <c r="D7">
        <v>1150</v>
      </c>
    </row>
    <row r="8" spans="1:4" ht="12.75">
      <c r="A8" s="1">
        <v>37838</v>
      </c>
      <c r="B8">
        <v>545</v>
      </c>
      <c r="C8">
        <f t="shared" si="0"/>
        <v>525</v>
      </c>
      <c r="D8">
        <v>1070</v>
      </c>
    </row>
    <row r="9" spans="1:4" ht="12.75">
      <c r="A9" s="1">
        <v>37839</v>
      </c>
      <c r="B9">
        <v>575</v>
      </c>
      <c r="C9">
        <f t="shared" si="0"/>
        <v>635</v>
      </c>
      <c r="D9">
        <v>1210</v>
      </c>
    </row>
    <row r="10" spans="1:4" ht="12.75">
      <c r="A10" s="1">
        <v>37840</v>
      </c>
      <c r="B10">
        <v>650</v>
      </c>
      <c r="C10">
        <f t="shared" si="0"/>
        <v>600</v>
      </c>
      <c r="D10">
        <v>1250</v>
      </c>
    </row>
    <row r="11" spans="1:4" ht="12.75">
      <c r="A11" s="1">
        <v>37841</v>
      </c>
      <c r="B11">
        <v>300</v>
      </c>
      <c r="C11">
        <f t="shared" si="0"/>
        <v>700</v>
      </c>
      <c r="D11">
        <v>1000</v>
      </c>
    </row>
    <row r="12" spans="1:4" ht="12.75">
      <c r="A12" s="1">
        <v>37842</v>
      </c>
      <c r="B12">
        <v>570</v>
      </c>
      <c r="C12">
        <f t="shared" si="0"/>
        <v>660</v>
      </c>
      <c r="D12">
        <v>1230</v>
      </c>
    </row>
    <row r="13" spans="1:4" ht="12.75">
      <c r="A13" s="1">
        <v>37843</v>
      </c>
      <c r="B13">
        <v>533</v>
      </c>
      <c r="C13">
        <f t="shared" si="0"/>
        <v>602</v>
      </c>
      <c r="D13">
        <v>1135</v>
      </c>
    </row>
    <row r="14" spans="1:4" ht="12.75">
      <c r="A14" s="1">
        <v>37844</v>
      </c>
      <c r="B14">
        <v>700</v>
      </c>
      <c r="C14">
        <f t="shared" si="0"/>
        <v>509</v>
      </c>
      <c r="D14">
        <v>1209</v>
      </c>
    </row>
    <row r="15" spans="1:4" ht="12.75">
      <c r="A15" s="1">
        <v>37845</v>
      </c>
      <c r="B15">
        <v>310</v>
      </c>
      <c r="C15">
        <f t="shared" si="0"/>
        <v>765</v>
      </c>
      <c r="D15">
        <v>1075</v>
      </c>
    </row>
    <row r="16" spans="1:4" ht="12.75">
      <c r="A16" s="1">
        <v>37846</v>
      </c>
      <c r="B16">
        <v>460</v>
      </c>
      <c r="C16">
        <f t="shared" si="0"/>
        <v>740</v>
      </c>
      <c r="D16">
        <v>1200</v>
      </c>
    </row>
    <row r="17" spans="1:4" ht="12.75">
      <c r="A17" s="1">
        <v>37847</v>
      </c>
      <c r="B17">
        <v>580</v>
      </c>
      <c r="C17">
        <f t="shared" si="0"/>
        <v>730</v>
      </c>
      <c r="D17">
        <v>1310</v>
      </c>
    </row>
    <row r="18" spans="1:4" ht="12.75">
      <c r="A18" s="1">
        <v>37848</v>
      </c>
      <c r="B18">
        <v>659</v>
      </c>
      <c r="C18">
        <f t="shared" si="0"/>
        <v>636</v>
      </c>
      <c r="D18">
        <v>1295</v>
      </c>
    </row>
    <row r="19" spans="1:4" ht="12.75">
      <c r="A19" s="1">
        <v>37849</v>
      </c>
      <c r="B19">
        <v>540</v>
      </c>
      <c r="C19">
        <f t="shared" si="0"/>
        <v>530</v>
      </c>
      <c r="D19">
        <v>1070</v>
      </c>
    </row>
    <row r="20" spans="1:4" ht="12.75">
      <c r="A20" s="1">
        <v>37850</v>
      </c>
      <c r="B20">
        <v>634</v>
      </c>
      <c r="C20">
        <f t="shared" si="0"/>
        <v>346</v>
      </c>
      <c r="D20">
        <v>980</v>
      </c>
    </row>
    <row r="21" spans="1:4" ht="12.75">
      <c r="A21" s="1">
        <v>37851</v>
      </c>
      <c r="B21">
        <v>711</v>
      </c>
      <c r="C21">
        <f t="shared" si="0"/>
        <v>359</v>
      </c>
      <c r="D21">
        <v>1070</v>
      </c>
    </row>
    <row r="22" spans="1:4" ht="12.75">
      <c r="A22" s="1">
        <v>37852</v>
      </c>
      <c r="B22">
        <v>548</v>
      </c>
      <c r="C22">
        <f t="shared" si="0"/>
        <v>502</v>
      </c>
      <c r="D22">
        <v>1050</v>
      </c>
    </row>
    <row r="23" spans="1:4" ht="12.75">
      <c r="A23" s="1">
        <v>37853</v>
      </c>
      <c r="B23">
        <v>791</v>
      </c>
      <c r="C23">
        <f t="shared" si="0"/>
        <v>539</v>
      </c>
      <c r="D23">
        <v>1330</v>
      </c>
    </row>
    <row r="24" spans="1:4" ht="12.75">
      <c r="A24" s="1">
        <v>37854</v>
      </c>
      <c r="B24">
        <v>734</v>
      </c>
      <c r="C24">
        <f t="shared" si="0"/>
        <v>391</v>
      </c>
      <c r="D24">
        <v>1125</v>
      </c>
    </row>
    <row r="25" spans="1:4" ht="12.75">
      <c r="A25" s="1">
        <v>37855</v>
      </c>
      <c r="B25">
        <v>715</v>
      </c>
      <c r="C25">
        <f t="shared" si="0"/>
        <v>385</v>
      </c>
      <c r="D25">
        <v>1100</v>
      </c>
    </row>
    <row r="26" spans="1:4" ht="12.75">
      <c r="A26" s="1">
        <v>37856</v>
      </c>
      <c r="B26">
        <v>620</v>
      </c>
      <c r="C26">
        <f t="shared" si="0"/>
        <v>530</v>
      </c>
      <c r="D26">
        <v>1150</v>
      </c>
    </row>
    <row r="27" spans="1:4" ht="12.75">
      <c r="A27" s="1">
        <v>37857</v>
      </c>
      <c r="B27">
        <v>527</v>
      </c>
      <c r="C27">
        <f t="shared" si="0"/>
        <v>533</v>
      </c>
      <c r="D27">
        <v>1060</v>
      </c>
    </row>
    <row r="28" spans="1:4" ht="12.75">
      <c r="A28" s="1">
        <v>37858</v>
      </c>
      <c r="B28">
        <v>612</v>
      </c>
      <c r="C28">
        <f t="shared" si="0"/>
        <v>558</v>
      </c>
      <c r="D28">
        <v>1170</v>
      </c>
    </row>
    <row r="29" spans="1:4" ht="12.75">
      <c r="A29" s="1">
        <v>37859</v>
      </c>
      <c r="B29">
        <v>720</v>
      </c>
      <c r="C29">
        <f t="shared" si="0"/>
        <v>410</v>
      </c>
      <c r="D29">
        <v>1130</v>
      </c>
    </row>
    <row r="30" spans="1:4" ht="12.75">
      <c r="A30" s="1">
        <v>37860</v>
      </c>
      <c r="B30">
        <v>815</v>
      </c>
      <c r="C30">
        <f t="shared" si="0"/>
        <v>535</v>
      </c>
      <c r="D30">
        <v>1350</v>
      </c>
    </row>
    <row r="31" spans="1:4" ht="12.75">
      <c r="A31" s="1">
        <v>37861</v>
      </c>
      <c r="B31">
        <v>655</v>
      </c>
      <c r="C31">
        <f t="shared" si="0"/>
        <v>595</v>
      </c>
      <c r="D31">
        <v>1250</v>
      </c>
    </row>
    <row r="32" spans="1:4" ht="12.75">
      <c r="A32" s="1">
        <v>37862</v>
      </c>
      <c r="B32">
        <v>750</v>
      </c>
      <c r="C32">
        <f t="shared" si="0"/>
        <v>495</v>
      </c>
      <c r="D32">
        <v>1245</v>
      </c>
    </row>
    <row r="33" spans="1:4" ht="12.75">
      <c r="A33" s="1">
        <v>37863</v>
      </c>
      <c r="B33">
        <v>750</v>
      </c>
      <c r="C33">
        <f t="shared" si="0"/>
        <v>480</v>
      </c>
      <c r="D33">
        <v>1230</v>
      </c>
    </row>
    <row r="34" spans="1:4" ht="12.75">
      <c r="A34" s="1">
        <v>37864</v>
      </c>
      <c r="B34">
        <v>750</v>
      </c>
      <c r="C34">
        <f t="shared" si="0"/>
        <v>535</v>
      </c>
      <c r="D34">
        <v>1285</v>
      </c>
    </row>
    <row r="35" spans="1:4" ht="12.75">
      <c r="A35" s="1">
        <v>37865</v>
      </c>
      <c r="B35">
        <v>860</v>
      </c>
      <c r="C35">
        <f aca="true" t="shared" si="1" ref="C35:C126">(D35-B35)</f>
        <v>510</v>
      </c>
      <c r="D35">
        <v>1370</v>
      </c>
    </row>
    <row r="36" spans="1:4" ht="12.75">
      <c r="A36" s="1">
        <v>37866</v>
      </c>
      <c r="B36">
        <v>900</v>
      </c>
      <c r="C36">
        <f t="shared" si="1"/>
        <v>450</v>
      </c>
      <c r="D36">
        <v>1350</v>
      </c>
    </row>
    <row r="37" spans="1:4" ht="12.75">
      <c r="A37" s="1">
        <v>37867</v>
      </c>
      <c r="B37">
        <v>900</v>
      </c>
      <c r="C37">
        <f t="shared" si="1"/>
        <v>250</v>
      </c>
      <c r="D37">
        <v>1150</v>
      </c>
    </row>
    <row r="38" spans="1:4" ht="12.75">
      <c r="A38" s="1">
        <v>37868</v>
      </c>
      <c r="B38">
        <v>845</v>
      </c>
      <c r="C38">
        <f t="shared" si="1"/>
        <v>467</v>
      </c>
      <c r="D38">
        <v>1312</v>
      </c>
    </row>
    <row r="39" spans="1:4" ht="12.75">
      <c r="A39" s="1">
        <v>37869</v>
      </c>
      <c r="B39">
        <v>775</v>
      </c>
      <c r="C39">
        <f t="shared" si="1"/>
        <v>525</v>
      </c>
      <c r="D39">
        <v>1300</v>
      </c>
    </row>
    <row r="40" spans="1:4" ht="12.75">
      <c r="A40" s="1">
        <v>37870</v>
      </c>
      <c r="B40">
        <v>728</v>
      </c>
      <c r="C40">
        <f t="shared" si="1"/>
        <v>602</v>
      </c>
      <c r="D40">
        <v>1330</v>
      </c>
    </row>
    <row r="41" spans="1:4" ht="12.75">
      <c r="A41" s="1">
        <v>37871</v>
      </c>
      <c r="B41">
        <v>820</v>
      </c>
      <c r="C41">
        <f t="shared" si="1"/>
        <v>380</v>
      </c>
      <c r="D41">
        <v>1200</v>
      </c>
    </row>
    <row r="42" spans="1:4" ht="12.75">
      <c r="A42" s="1">
        <v>37872</v>
      </c>
      <c r="B42">
        <v>920</v>
      </c>
      <c r="C42">
        <f t="shared" si="1"/>
        <v>400</v>
      </c>
      <c r="D42">
        <v>1320</v>
      </c>
    </row>
    <row r="43" spans="1:4" ht="12.75">
      <c r="A43" s="1">
        <v>37873</v>
      </c>
      <c r="B43">
        <v>1020</v>
      </c>
      <c r="C43">
        <f t="shared" si="1"/>
        <v>390</v>
      </c>
      <c r="D43">
        <v>1410</v>
      </c>
    </row>
    <row r="44" spans="1:4" ht="12.75">
      <c r="A44" s="1">
        <v>37874</v>
      </c>
      <c r="B44">
        <v>951</v>
      </c>
      <c r="C44">
        <f t="shared" si="1"/>
        <v>414</v>
      </c>
      <c r="D44">
        <v>1365</v>
      </c>
    </row>
    <row r="45" spans="1:4" ht="12.75">
      <c r="A45" s="1">
        <v>37875</v>
      </c>
      <c r="B45">
        <v>910</v>
      </c>
      <c r="C45">
        <f t="shared" si="1"/>
        <v>350</v>
      </c>
      <c r="D45">
        <v>1260</v>
      </c>
    </row>
    <row r="46" spans="1:4" ht="12.75">
      <c r="A46" s="1">
        <v>37876</v>
      </c>
      <c r="B46">
        <v>785</v>
      </c>
      <c r="C46">
        <f t="shared" si="1"/>
        <v>535</v>
      </c>
      <c r="D46">
        <v>1320</v>
      </c>
    </row>
    <row r="47" spans="1:4" ht="12.75">
      <c r="A47" s="1">
        <v>37877</v>
      </c>
      <c r="B47">
        <v>780</v>
      </c>
      <c r="C47">
        <f t="shared" si="1"/>
        <v>505</v>
      </c>
      <c r="D47">
        <v>1285</v>
      </c>
    </row>
    <row r="48" spans="1:4" ht="12.75">
      <c r="A48" s="1">
        <v>37878</v>
      </c>
      <c r="B48">
        <v>820</v>
      </c>
      <c r="C48">
        <f t="shared" si="1"/>
        <v>565</v>
      </c>
      <c r="D48">
        <v>1385</v>
      </c>
    </row>
    <row r="49" spans="1:4" ht="12.75">
      <c r="A49" s="1">
        <v>37879</v>
      </c>
      <c r="B49">
        <v>770</v>
      </c>
      <c r="C49">
        <f t="shared" si="1"/>
        <v>410</v>
      </c>
      <c r="D49">
        <v>1180</v>
      </c>
    </row>
    <row r="50" spans="1:4" ht="12.75">
      <c r="A50" s="1">
        <v>37880</v>
      </c>
      <c r="B50">
        <v>700</v>
      </c>
      <c r="C50">
        <f t="shared" si="1"/>
        <v>400</v>
      </c>
      <c r="D50">
        <v>1100</v>
      </c>
    </row>
    <row r="51" spans="1:4" ht="12.75">
      <c r="A51" s="1">
        <v>37881</v>
      </c>
      <c r="B51">
        <v>725</v>
      </c>
      <c r="C51">
        <f t="shared" si="1"/>
        <v>654</v>
      </c>
      <c r="D51">
        <v>1379</v>
      </c>
    </row>
    <row r="52" spans="1:4" ht="12.75">
      <c r="A52" s="1">
        <v>37882</v>
      </c>
      <c r="B52">
        <v>650</v>
      </c>
      <c r="C52">
        <f t="shared" si="1"/>
        <v>410</v>
      </c>
      <c r="D52">
        <v>1060</v>
      </c>
    </row>
    <row r="53" spans="1:4" ht="12.75">
      <c r="A53" s="1">
        <v>37883</v>
      </c>
      <c r="B53">
        <v>775</v>
      </c>
      <c r="C53">
        <f t="shared" si="1"/>
        <v>485</v>
      </c>
      <c r="D53">
        <v>1260</v>
      </c>
    </row>
    <row r="54" spans="1:4" ht="12.75">
      <c r="A54" s="1">
        <v>37884</v>
      </c>
      <c r="B54">
        <v>830</v>
      </c>
      <c r="C54">
        <f t="shared" si="1"/>
        <v>450</v>
      </c>
      <c r="D54">
        <v>1280</v>
      </c>
    </row>
    <row r="55" spans="1:4" ht="12.75">
      <c r="A55" s="1">
        <v>37885</v>
      </c>
      <c r="B55">
        <v>930</v>
      </c>
      <c r="C55">
        <f t="shared" si="1"/>
        <v>450</v>
      </c>
      <c r="D55">
        <v>1380</v>
      </c>
    </row>
    <row r="56" spans="1:4" ht="12.75">
      <c r="A56" s="1">
        <v>37886</v>
      </c>
      <c r="B56">
        <v>855</v>
      </c>
      <c r="C56">
        <f t="shared" si="1"/>
        <v>580</v>
      </c>
      <c r="D56">
        <v>1435</v>
      </c>
    </row>
    <row r="57" spans="1:4" ht="12.75">
      <c r="A57" s="1">
        <v>37887</v>
      </c>
      <c r="B57">
        <v>835</v>
      </c>
      <c r="C57">
        <f t="shared" si="1"/>
        <v>465</v>
      </c>
      <c r="D57">
        <v>1300</v>
      </c>
    </row>
    <row r="58" spans="1:4" ht="12.75">
      <c r="A58" s="1">
        <v>37888</v>
      </c>
      <c r="B58">
        <v>835</v>
      </c>
      <c r="C58">
        <f t="shared" si="1"/>
        <v>465</v>
      </c>
      <c r="D58">
        <v>1300</v>
      </c>
    </row>
    <row r="59" spans="1:4" ht="12.75">
      <c r="A59" s="1">
        <v>37889</v>
      </c>
      <c r="B59">
        <v>929</v>
      </c>
      <c r="C59">
        <f t="shared" si="1"/>
        <v>371</v>
      </c>
      <c r="D59">
        <v>1300</v>
      </c>
    </row>
    <row r="60" spans="1:4" ht="12.75">
      <c r="A60" s="1">
        <v>37890</v>
      </c>
      <c r="B60">
        <v>885</v>
      </c>
      <c r="C60">
        <f t="shared" si="1"/>
        <v>485</v>
      </c>
      <c r="D60">
        <v>1370</v>
      </c>
    </row>
    <row r="61" spans="1:4" ht="12.75">
      <c r="A61" s="1">
        <v>37891</v>
      </c>
      <c r="B61">
        <v>865</v>
      </c>
      <c r="C61">
        <f t="shared" si="1"/>
        <v>435</v>
      </c>
      <c r="D61">
        <v>1300</v>
      </c>
    </row>
    <row r="62" spans="1:4" ht="12.75">
      <c r="A62" s="1">
        <v>37892</v>
      </c>
      <c r="B62">
        <v>860</v>
      </c>
      <c r="C62">
        <f t="shared" si="1"/>
        <v>440</v>
      </c>
      <c r="D62">
        <v>1300</v>
      </c>
    </row>
    <row r="63" spans="1:4" ht="12.75">
      <c r="A63" s="1">
        <v>37893</v>
      </c>
      <c r="B63">
        <v>910</v>
      </c>
      <c r="C63">
        <f t="shared" si="1"/>
        <v>375</v>
      </c>
      <c r="D63">
        <v>1285</v>
      </c>
    </row>
    <row r="64" spans="1:4" ht="12.75">
      <c r="A64" s="1">
        <v>37894</v>
      </c>
      <c r="B64">
        <v>910</v>
      </c>
      <c r="C64">
        <f t="shared" si="1"/>
        <v>420</v>
      </c>
      <c r="D64">
        <v>1330</v>
      </c>
    </row>
    <row r="65" spans="1:4" ht="12.75">
      <c r="A65" s="1">
        <v>37895</v>
      </c>
      <c r="B65">
        <v>930</v>
      </c>
      <c r="C65">
        <f t="shared" si="1"/>
        <v>385</v>
      </c>
      <c r="D65">
        <v>1315</v>
      </c>
    </row>
    <row r="66" spans="1:4" ht="12.75">
      <c r="A66" s="1">
        <v>37896</v>
      </c>
      <c r="B66">
        <v>930</v>
      </c>
      <c r="C66">
        <f t="shared" si="1"/>
        <v>455</v>
      </c>
      <c r="D66">
        <v>1385</v>
      </c>
    </row>
    <row r="67" spans="1:4" ht="12.75">
      <c r="A67" s="1">
        <v>37897</v>
      </c>
      <c r="B67">
        <v>840</v>
      </c>
      <c r="C67">
        <f t="shared" si="1"/>
        <v>345</v>
      </c>
      <c r="D67">
        <v>1185</v>
      </c>
    </row>
    <row r="68" spans="1:4" ht="12.75">
      <c r="A68" s="1">
        <v>37898</v>
      </c>
      <c r="B68">
        <v>875</v>
      </c>
      <c r="C68">
        <f t="shared" si="1"/>
        <v>471</v>
      </c>
      <c r="D68">
        <v>1346</v>
      </c>
    </row>
    <row r="69" spans="1:4" ht="12.75">
      <c r="A69" s="1">
        <v>37899</v>
      </c>
      <c r="B69">
        <v>945</v>
      </c>
      <c r="C69">
        <f t="shared" si="1"/>
        <v>445</v>
      </c>
      <c r="D69">
        <v>1390</v>
      </c>
    </row>
    <row r="70" spans="1:4" ht="12.75">
      <c r="A70" s="1">
        <v>37900</v>
      </c>
      <c r="B70">
        <v>1105</v>
      </c>
      <c r="C70">
        <f t="shared" si="1"/>
        <v>415</v>
      </c>
      <c r="D70">
        <v>1520</v>
      </c>
    </row>
    <row r="71" spans="1:4" ht="12.75">
      <c r="A71" s="1">
        <v>37901</v>
      </c>
      <c r="B71">
        <v>870</v>
      </c>
      <c r="C71">
        <f t="shared" si="1"/>
        <v>560</v>
      </c>
      <c r="D71">
        <v>1430</v>
      </c>
    </row>
    <row r="72" spans="1:4" ht="12.75">
      <c r="A72" s="1">
        <v>37902</v>
      </c>
      <c r="B72">
        <v>800</v>
      </c>
      <c r="C72">
        <f t="shared" si="1"/>
        <v>635</v>
      </c>
      <c r="D72">
        <v>1435</v>
      </c>
    </row>
    <row r="73" spans="1:4" ht="12.75">
      <c r="A73" s="1">
        <v>37903</v>
      </c>
      <c r="B73">
        <v>790</v>
      </c>
      <c r="C73">
        <f t="shared" si="1"/>
        <v>610</v>
      </c>
      <c r="D73">
        <v>1400</v>
      </c>
    </row>
    <row r="74" spans="1:4" ht="12.75">
      <c r="A74" s="1">
        <v>37904</v>
      </c>
      <c r="B74">
        <v>860</v>
      </c>
      <c r="C74">
        <f t="shared" si="1"/>
        <v>540</v>
      </c>
      <c r="D74">
        <v>1400</v>
      </c>
    </row>
    <row r="75" spans="1:4" ht="12.75">
      <c r="A75" s="1">
        <v>37905</v>
      </c>
      <c r="B75">
        <v>805</v>
      </c>
      <c r="C75">
        <f t="shared" si="1"/>
        <v>595</v>
      </c>
      <c r="D75">
        <v>1400</v>
      </c>
    </row>
    <row r="76" spans="1:4" ht="12.75">
      <c r="A76" s="1">
        <v>37906</v>
      </c>
      <c r="B76">
        <v>805</v>
      </c>
      <c r="C76">
        <f t="shared" si="1"/>
        <v>490</v>
      </c>
      <c r="D76">
        <v>1295</v>
      </c>
    </row>
    <row r="77" spans="1:4" ht="12.75">
      <c r="A77" s="1">
        <v>37907</v>
      </c>
      <c r="B77">
        <v>945</v>
      </c>
      <c r="C77">
        <f t="shared" si="1"/>
        <v>305</v>
      </c>
      <c r="D77">
        <v>1250</v>
      </c>
    </row>
    <row r="78" spans="1:4" ht="12.75">
      <c r="A78" s="1">
        <v>37908</v>
      </c>
      <c r="B78">
        <v>1020</v>
      </c>
      <c r="C78">
        <f t="shared" si="1"/>
        <v>340</v>
      </c>
      <c r="D78">
        <v>1360</v>
      </c>
    </row>
    <row r="79" spans="1:4" ht="12.75">
      <c r="A79" s="1">
        <v>37909</v>
      </c>
      <c r="B79">
        <v>990</v>
      </c>
      <c r="C79">
        <f t="shared" si="1"/>
        <v>260</v>
      </c>
      <c r="D79">
        <v>1250</v>
      </c>
    </row>
    <row r="80" spans="1:4" ht="12.75">
      <c r="A80" s="1">
        <v>37910</v>
      </c>
      <c r="B80">
        <v>1010</v>
      </c>
      <c r="C80">
        <f t="shared" si="1"/>
        <v>290</v>
      </c>
      <c r="D80">
        <v>1300</v>
      </c>
    </row>
    <row r="81" spans="1:4" ht="12.75">
      <c r="A81" s="1">
        <v>37911</v>
      </c>
      <c r="B81">
        <v>1000</v>
      </c>
      <c r="C81">
        <f t="shared" si="1"/>
        <v>350</v>
      </c>
      <c r="D81">
        <v>1350</v>
      </c>
    </row>
    <row r="82" spans="1:4" ht="12.75">
      <c r="A82" s="1">
        <v>37912</v>
      </c>
      <c r="B82">
        <v>1000</v>
      </c>
      <c r="C82">
        <f t="shared" si="1"/>
        <v>325</v>
      </c>
      <c r="D82">
        <v>1325</v>
      </c>
    </row>
    <row r="83" spans="1:4" ht="12.75">
      <c r="A83" s="1">
        <v>37913</v>
      </c>
      <c r="B83">
        <v>1020</v>
      </c>
      <c r="C83">
        <f t="shared" si="1"/>
        <v>80</v>
      </c>
      <c r="D83">
        <v>1100</v>
      </c>
    </row>
    <row r="84" spans="1:4" ht="12.75">
      <c r="A84" s="1">
        <v>37914</v>
      </c>
      <c r="B84">
        <v>900</v>
      </c>
      <c r="C84">
        <f t="shared" si="1"/>
        <v>146</v>
      </c>
      <c r="D84">
        <v>1046</v>
      </c>
    </row>
    <row r="85" spans="1:4" ht="12.75">
      <c r="A85" s="1">
        <v>37915</v>
      </c>
      <c r="B85">
        <v>900</v>
      </c>
      <c r="C85">
        <f t="shared" si="1"/>
        <v>350</v>
      </c>
      <c r="D85">
        <v>1250</v>
      </c>
    </row>
    <row r="86" spans="1:4" ht="12.75">
      <c r="A86" s="1">
        <v>37916</v>
      </c>
      <c r="B86">
        <v>840</v>
      </c>
      <c r="C86">
        <f t="shared" si="1"/>
        <v>455</v>
      </c>
      <c r="D86">
        <v>1295</v>
      </c>
    </row>
    <row r="87" spans="1:4" ht="12.75">
      <c r="A87" s="1">
        <v>37917</v>
      </c>
      <c r="B87">
        <v>860</v>
      </c>
      <c r="C87">
        <f t="shared" si="1"/>
        <v>240</v>
      </c>
      <c r="D87">
        <v>1100</v>
      </c>
    </row>
    <row r="88" spans="1:4" ht="12.75">
      <c r="A88" s="1">
        <v>37918</v>
      </c>
      <c r="B88">
        <v>910</v>
      </c>
      <c r="C88">
        <f t="shared" si="1"/>
        <v>370</v>
      </c>
      <c r="D88">
        <v>1280</v>
      </c>
    </row>
    <row r="89" spans="1:4" ht="12.75">
      <c r="A89" s="1">
        <v>37919</v>
      </c>
      <c r="B89">
        <v>990</v>
      </c>
      <c r="C89">
        <f t="shared" si="1"/>
        <v>260</v>
      </c>
      <c r="D89">
        <v>1250</v>
      </c>
    </row>
    <row r="90" spans="1:4" ht="12.75">
      <c r="A90" s="1">
        <v>37920</v>
      </c>
      <c r="B90">
        <v>915</v>
      </c>
      <c r="C90">
        <f t="shared" si="1"/>
        <v>265</v>
      </c>
      <c r="D90">
        <v>1180</v>
      </c>
    </row>
    <row r="91" spans="1:4" ht="12.75">
      <c r="A91" s="1">
        <v>37921</v>
      </c>
      <c r="B91">
        <v>970</v>
      </c>
      <c r="C91">
        <f t="shared" si="1"/>
        <v>30</v>
      </c>
      <c r="D91">
        <v>1000</v>
      </c>
    </row>
    <row r="92" spans="1:4" ht="12.75">
      <c r="A92" s="1">
        <v>37922</v>
      </c>
      <c r="B92">
        <v>900</v>
      </c>
      <c r="C92">
        <f t="shared" si="1"/>
        <v>270</v>
      </c>
      <c r="D92">
        <v>1170</v>
      </c>
    </row>
    <row r="93" spans="1:4" ht="12.75">
      <c r="A93" s="1">
        <v>37923</v>
      </c>
      <c r="B93">
        <v>1018</v>
      </c>
      <c r="C93">
        <f t="shared" si="1"/>
        <v>272</v>
      </c>
      <c r="D93">
        <v>1290</v>
      </c>
    </row>
    <row r="94" spans="1:4" ht="12.75">
      <c r="A94" s="1">
        <v>37924</v>
      </c>
      <c r="B94">
        <v>1030</v>
      </c>
      <c r="C94">
        <f t="shared" si="1"/>
        <v>270</v>
      </c>
      <c r="D94">
        <v>1300</v>
      </c>
    </row>
    <row r="95" spans="1:4" ht="12.75">
      <c r="A95" s="1">
        <v>37925</v>
      </c>
      <c r="B95">
        <v>1070</v>
      </c>
      <c r="C95">
        <f t="shared" si="1"/>
        <v>360</v>
      </c>
      <c r="D95">
        <v>1430</v>
      </c>
    </row>
    <row r="96" spans="1:4" ht="12.75">
      <c r="A96" s="1">
        <v>37926</v>
      </c>
      <c r="B96">
        <v>1090</v>
      </c>
      <c r="C96">
        <f t="shared" si="1"/>
        <v>250</v>
      </c>
      <c r="D96">
        <v>1340</v>
      </c>
    </row>
    <row r="97" spans="1:4" ht="12.75">
      <c r="A97" s="1">
        <v>37927</v>
      </c>
      <c r="B97">
        <v>1060</v>
      </c>
      <c r="C97">
        <f t="shared" si="1"/>
        <v>295</v>
      </c>
      <c r="D97">
        <v>1355</v>
      </c>
    </row>
    <row r="98" spans="1:4" ht="12.75">
      <c r="A98" s="1">
        <v>37928</v>
      </c>
      <c r="B98">
        <v>1050</v>
      </c>
      <c r="C98">
        <f t="shared" si="1"/>
        <v>180</v>
      </c>
      <c r="D98">
        <v>1230</v>
      </c>
    </row>
    <row r="99" spans="1:4" ht="12.75">
      <c r="A99" s="1">
        <v>37929</v>
      </c>
      <c r="B99">
        <v>900</v>
      </c>
      <c r="C99">
        <f t="shared" si="1"/>
        <v>320</v>
      </c>
      <c r="D99">
        <v>1220</v>
      </c>
    </row>
    <row r="100" spans="1:4" ht="12.75">
      <c r="A100" s="1">
        <v>37930</v>
      </c>
      <c r="B100">
        <v>930</v>
      </c>
      <c r="C100">
        <f t="shared" si="1"/>
        <v>315</v>
      </c>
      <c r="D100">
        <v>1245</v>
      </c>
    </row>
    <row r="101" spans="1:4" ht="12.75">
      <c r="A101" s="1">
        <v>37931</v>
      </c>
      <c r="B101">
        <v>860</v>
      </c>
      <c r="C101">
        <f t="shared" si="1"/>
        <v>330</v>
      </c>
      <c r="D101">
        <v>1190</v>
      </c>
    </row>
    <row r="102" spans="1:4" ht="12.75">
      <c r="A102" s="1">
        <v>37932</v>
      </c>
      <c r="B102">
        <v>895</v>
      </c>
      <c r="C102">
        <f t="shared" si="1"/>
        <v>265</v>
      </c>
      <c r="D102">
        <v>1160</v>
      </c>
    </row>
    <row r="103" spans="1:4" ht="12.75">
      <c r="A103" s="1">
        <v>37933</v>
      </c>
      <c r="B103">
        <v>950</v>
      </c>
      <c r="C103">
        <f t="shared" si="1"/>
        <v>315</v>
      </c>
      <c r="D103">
        <v>1265</v>
      </c>
    </row>
    <row r="104" spans="1:4" ht="12.75">
      <c r="A104" s="1">
        <v>37934</v>
      </c>
      <c r="B104">
        <v>960</v>
      </c>
      <c r="C104">
        <f t="shared" si="1"/>
        <v>385</v>
      </c>
      <c r="D104">
        <v>1345</v>
      </c>
    </row>
    <row r="105" spans="1:4" ht="12.75">
      <c r="A105" s="1">
        <v>37935</v>
      </c>
      <c r="B105">
        <v>480</v>
      </c>
      <c r="C105">
        <f t="shared" si="1"/>
        <v>420</v>
      </c>
      <c r="D105">
        <v>900</v>
      </c>
    </row>
    <row r="106" spans="1:4" ht="12.75">
      <c r="A106" s="1">
        <v>37936</v>
      </c>
      <c r="B106">
        <v>660</v>
      </c>
      <c r="C106">
        <f t="shared" si="1"/>
        <v>490</v>
      </c>
      <c r="D106">
        <v>1150</v>
      </c>
    </row>
    <row r="107" spans="1:4" ht="12.75">
      <c r="A107" s="1">
        <v>37937</v>
      </c>
      <c r="B107">
        <v>630</v>
      </c>
      <c r="C107">
        <f t="shared" si="1"/>
        <v>370</v>
      </c>
      <c r="D107">
        <v>1000</v>
      </c>
    </row>
    <row r="108" spans="1:4" ht="12.75">
      <c r="A108" s="1">
        <v>37938</v>
      </c>
      <c r="B108">
        <v>650</v>
      </c>
      <c r="C108">
        <f t="shared" si="1"/>
        <v>310</v>
      </c>
      <c r="D108">
        <v>960</v>
      </c>
    </row>
    <row r="109" spans="1:4" ht="12.75">
      <c r="A109" s="1">
        <v>37939</v>
      </c>
      <c r="B109">
        <v>730</v>
      </c>
      <c r="C109">
        <f t="shared" si="1"/>
        <v>370</v>
      </c>
      <c r="D109">
        <v>1100</v>
      </c>
    </row>
    <row r="110" spans="1:4" ht="12.75">
      <c r="A110" s="1">
        <v>37940</v>
      </c>
      <c r="B110">
        <v>675</v>
      </c>
      <c r="C110">
        <f t="shared" si="1"/>
        <v>300</v>
      </c>
      <c r="D110">
        <v>975</v>
      </c>
    </row>
    <row r="111" spans="1:4" ht="12.75">
      <c r="A111" s="1">
        <v>37941</v>
      </c>
      <c r="B111">
        <v>720</v>
      </c>
      <c r="C111">
        <f t="shared" si="1"/>
        <v>280</v>
      </c>
      <c r="D111">
        <v>1000</v>
      </c>
    </row>
    <row r="112" spans="1:4" ht="12.75">
      <c r="A112" s="1">
        <v>37942</v>
      </c>
      <c r="B112">
        <v>0</v>
      </c>
      <c r="C112">
        <v>45</v>
      </c>
      <c r="D112">
        <v>45</v>
      </c>
    </row>
    <row r="113" spans="1:4" ht="12.75">
      <c r="A113" s="1">
        <v>37943</v>
      </c>
      <c r="B113">
        <v>540</v>
      </c>
      <c r="C113">
        <f t="shared" si="1"/>
        <v>360</v>
      </c>
      <c r="D113">
        <v>900</v>
      </c>
    </row>
    <row r="114" spans="1:4" ht="12.75">
      <c r="A114" s="1">
        <v>37944</v>
      </c>
      <c r="B114">
        <v>865</v>
      </c>
      <c r="C114">
        <f t="shared" si="1"/>
        <v>355</v>
      </c>
      <c r="D114">
        <v>1220</v>
      </c>
    </row>
    <row r="115" spans="1:4" ht="12.75">
      <c r="A115" s="1">
        <v>37945</v>
      </c>
      <c r="B115">
        <v>880</v>
      </c>
      <c r="C115">
        <f t="shared" si="1"/>
        <v>420</v>
      </c>
      <c r="D115">
        <v>1300</v>
      </c>
    </row>
    <row r="116" spans="1:4" ht="12.75">
      <c r="A116" s="1">
        <v>37946</v>
      </c>
      <c r="B116">
        <v>920</v>
      </c>
      <c r="C116">
        <f t="shared" si="1"/>
        <v>435</v>
      </c>
      <c r="D116">
        <v>1355</v>
      </c>
    </row>
    <row r="117" spans="1:4" ht="12.75">
      <c r="A117" s="1">
        <v>37947</v>
      </c>
      <c r="B117">
        <v>950</v>
      </c>
      <c r="C117">
        <f t="shared" si="1"/>
        <v>450</v>
      </c>
      <c r="D117">
        <v>1400</v>
      </c>
    </row>
    <row r="118" spans="1:4" ht="12.75">
      <c r="A118" s="1">
        <v>37948</v>
      </c>
      <c r="B118">
        <v>865</v>
      </c>
      <c r="C118">
        <f t="shared" si="1"/>
        <v>490</v>
      </c>
      <c r="D118">
        <v>1355</v>
      </c>
    </row>
    <row r="119" spans="1:4" ht="12.75">
      <c r="A119" s="1">
        <v>37949</v>
      </c>
      <c r="B119">
        <v>900</v>
      </c>
      <c r="C119">
        <f t="shared" si="1"/>
        <v>500</v>
      </c>
      <c r="D119">
        <v>1400</v>
      </c>
    </row>
    <row r="120" spans="1:4" ht="12.75">
      <c r="A120" s="1">
        <v>37950</v>
      </c>
      <c r="B120">
        <v>900</v>
      </c>
      <c r="C120">
        <f t="shared" si="1"/>
        <v>350</v>
      </c>
      <c r="D120">
        <v>1250</v>
      </c>
    </row>
    <row r="121" spans="1:4" ht="12.75">
      <c r="A121" s="1">
        <v>37951</v>
      </c>
      <c r="B121">
        <v>720</v>
      </c>
      <c r="C121">
        <f t="shared" si="1"/>
        <v>250</v>
      </c>
      <c r="D121">
        <v>970</v>
      </c>
    </row>
    <row r="122" spans="1:4" ht="12.75">
      <c r="A122" s="1">
        <v>37952</v>
      </c>
      <c r="B122">
        <v>910</v>
      </c>
      <c r="C122">
        <f t="shared" si="1"/>
        <v>370</v>
      </c>
      <c r="D122">
        <v>1280</v>
      </c>
    </row>
    <row r="123" spans="1:4" ht="12.75">
      <c r="A123" s="1">
        <v>37953</v>
      </c>
      <c r="B123">
        <v>890</v>
      </c>
      <c r="C123">
        <f t="shared" si="1"/>
        <v>410</v>
      </c>
      <c r="D123">
        <v>1300</v>
      </c>
    </row>
    <row r="124" spans="1:4" ht="12.75">
      <c r="A124" s="1">
        <v>37954</v>
      </c>
      <c r="B124">
        <v>940</v>
      </c>
      <c r="C124">
        <f t="shared" si="1"/>
        <v>270</v>
      </c>
      <c r="D124">
        <v>1210</v>
      </c>
    </row>
    <row r="125" spans="1:4" ht="12.75">
      <c r="A125" s="1">
        <v>37955</v>
      </c>
      <c r="B125">
        <v>955</v>
      </c>
      <c r="C125">
        <f t="shared" si="1"/>
        <v>255</v>
      </c>
      <c r="D125">
        <v>1210</v>
      </c>
    </row>
    <row r="126" spans="1:4" ht="12.75">
      <c r="A126" s="1">
        <v>37956</v>
      </c>
      <c r="B126">
        <v>865</v>
      </c>
      <c r="C126">
        <f t="shared" si="1"/>
        <v>385</v>
      </c>
      <c r="D126">
        <v>1250</v>
      </c>
    </row>
    <row r="127" ht="12.75">
      <c r="A127" s="1">
        <v>37957</v>
      </c>
    </row>
    <row r="128" ht="12.75">
      <c r="A128" s="1">
        <v>37958</v>
      </c>
    </row>
    <row r="129" ht="12.75">
      <c r="A129" s="1">
        <v>37959</v>
      </c>
    </row>
    <row r="130" ht="12.75">
      <c r="A130" s="1">
        <v>37960</v>
      </c>
    </row>
    <row r="131" ht="12.75">
      <c r="A131" s="1">
        <v>37961</v>
      </c>
    </row>
    <row r="132" ht="12.75">
      <c r="A132" s="1">
        <v>37962</v>
      </c>
    </row>
    <row r="133" ht="12.75">
      <c r="A133" s="1">
        <v>37963</v>
      </c>
    </row>
  </sheetData>
  <mergeCells count="2">
    <mergeCell ref="A1:D1"/>
    <mergeCell ref="E1:H1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49"/>
  <sheetViews>
    <sheetView workbookViewId="0" topLeftCell="A1">
      <selection activeCell="A1" sqref="A1"/>
    </sheetView>
  </sheetViews>
  <sheetFormatPr defaultColWidth="9.140625" defaultRowHeight="12.75"/>
  <cols>
    <col min="1" max="1" width="12.00390625" style="4" customWidth="1"/>
    <col min="2" max="2" width="12.8515625" style="4" customWidth="1"/>
    <col min="3" max="7" width="9.140625" style="4" customWidth="1"/>
    <col min="8" max="8" width="11.28125" style="4" customWidth="1"/>
    <col min="9" max="13" width="9.140625" style="4" customWidth="1"/>
    <col min="14" max="14" width="10.140625" style="4" customWidth="1"/>
    <col min="15" max="18" width="9.140625" style="4" customWidth="1"/>
    <col min="19" max="19" width="12.00390625" style="0" customWidth="1"/>
  </cols>
  <sheetData>
    <row r="1" spans="1:18" ht="12.75">
      <c r="A1" s="16" t="s">
        <v>27</v>
      </c>
      <c r="B1" s="31" t="s">
        <v>1</v>
      </c>
      <c r="C1" s="32"/>
      <c r="D1" s="32"/>
      <c r="E1" s="32"/>
      <c r="F1" s="32"/>
      <c r="G1" s="32"/>
      <c r="H1" s="32"/>
      <c r="I1" s="33"/>
      <c r="J1" s="34" t="s">
        <v>7</v>
      </c>
      <c r="K1" s="35"/>
      <c r="L1" s="35"/>
      <c r="M1" s="35"/>
      <c r="N1" s="26" t="s">
        <v>27</v>
      </c>
      <c r="O1" s="36" t="s">
        <v>12</v>
      </c>
      <c r="P1" s="31"/>
      <c r="Q1" s="31"/>
      <c r="R1" s="37"/>
    </row>
    <row r="2" spans="1:18" s="2" customFormat="1" ht="12.75">
      <c r="A2" s="16" t="s">
        <v>28</v>
      </c>
      <c r="B2" s="15" t="s">
        <v>2</v>
      </c>
      <c r="C2" s="15" t="s">
        <v>3</v>
      </c>
      <c r="D2" s="15" t="s">
        <v>4</v>
      </c>
      <c r="E2" s="15" t="s">
        <v>5</v>
      </c>
      <c r="F2" s="15" t="s">
        <v>6</v>
      </c>
      <c r="G2" s="15" t="s">
        <v>15</v>
      </c>
      <c r="H2" s="15" t="s">
        <v>16</v>
      </c>
      <c r="I2" s="16" t="s">
        <v>14</v>
      </c>
      <c r="J2" s="5" t="s">
        <v>8</v>
      </c>
      <c r="K2" s="5" t="s">
        <v>9</v>
      </c>
      <c r="L2" s="5" t="s">
        <v>10</v>
      </c>
      <c r="M2" s="16" t="s">
        <v>11</v>
      </c>
      <c r="N2" s="26" t="s">
        <v>28</v>
      </c>
      <c r="O2" s="17" t="s">
        <v>2</v>
      </c>
      <c r="P2" s="15" t="s">
        <v>5</v>
      </c>
      <c r="Q2" s="15" t="s">
        <v>6</v>
      </c>
      <c r="R2" s="16" t="s">
        <v>14</v>
      </c>
    </row>
    <row r="3" spans="1:18" s="20" customFormat="1" ht="12.75">
      <c r="A3" s="21"/>
      <c r="B3" s="22"/>
      <c r="C3" s="22"/>
      <c r="D3" s="22"/>
      <c r="E3" s="22"/>
      <c r="F3" s="22"/>
      <c r="G3" s="22"/>
      <c r="H3" s="22"/>
      <c r="I3" s="21"/>
      <c r="M3" s="21"/>
      <c r="N3" s="21"/>
      <c r="O3" s="23"/>
      <c r="P3" s="22"/>
      <c r="Q3" s="22"/>
      <c r="R3" s="21"/>
    </row>
    <row r="4" spans="1:18" s="20" customFormat="1" ht="12.75">
      <c r="A4" s="25">
        <v>37834</v>
      </c>
      <c r="B4" s="15" t="s">
        <v>32</v>
      </c>
      <c r="C4" s="22"/>
      <c r="D4" s="22"/>
      <c r="E4" s="22"/>
      <c r="F4" s="22"/>
      <c r="G4" s="22"/>
      <c r="H4" s="22"/>
      <c r="I4" s="21"/>
      <c r="M4" s="21"/>
      <c r="N4" s="25">
        <v>37834</v>
      </c>
      <c r="O4" s="23"/>
      <c r="P4" s="22"/>
      <c r="Q4" s="22"/>
      <c r="R4" s="21"/>
    </row>
    <row r="5" spans="1:18" s="20" customFormat="1" ht="12.75">
      <c r="A5" s="25">
        <v>37835</v>
      </c>
      <c r="B5" s="22">
        <v>1297</v>
      </c>
      <c r="C5" s="22">
        <v>0</v>
      </c>
      <c r="D5" s="22">
        <v>0</v>
      </c>
      <c r="E5" s="22">
        <v>1463</v>
      </c>
      <c r="F5" s="22">
        <v>625</v>
      </c>
      <c r="G5" s="22">
        <f>SUM(B5+C5+D5+E5+F5)</f>
        <v>3385</v>
      </c>
      <c r="H5" s="22">
        <v>0</v>
      </c>
      <c r="I5" s="21">
        <f>SUM(G5+H5)</f>
        <v>3385</v>
      </c>
      <c r="J5" s="20">
        <v>450</v>
      </c>
      <c r="M5" s="21">
        <v>40</v>
      </c>
      <c r="N5" s="25">
        <v>37835</v>
      </c>
      <c r="O5" s="23">
        <f>SUM(B5+C5+D5-J5)</f>
        <v>847</v>
      </c>
      <c r="P5" s="22">
        <f>SUM(E5+J5+M5)</f>
        <v>1953</v>
      </c>
      <c r="Q5" s="22">
        <f>SUM(F5-M5)</f>
        <v>585</v>
      </c>
      <c r="R5" s="21">
        <f>SUM(O5:Q5)</f>
        <v>3385</v>
      </c>
    </row>
    <row r="6" spans="1:18" s="20" customFormat="1" ht="12.75">
      <c r="A6" s="25">
        <v>37836</v>
      </c>
      <c r="B6" s="22">
        <v>1348</v>
      </c>
      <c r="C6" s="22">
        <v>0</v>
      </c>
      <c r="D6" s="22">
        <v>0</v>
      </c>
      <c r="E6" s="22">
        <v>1489</v>
      </c>
      <c r="F6" s="22">
        <v>620</v>
      </c>
      <c r="G6" s="22">
        <f aca="true" t="shared" si="0" ref="G6:G69">SUM(B6+C6+D6+E6+F6)</f>
        <v>3457</v>
      </c>
      <c r="H6" s="22">
        <v>0</v>
      </c>
      <c r="I6" s="21">
        <f aca="true" t="shared" si="1" ref="I6:I69">SUM(G6+H6)</f>
        <v>3457</v>
      </c>
      <c r="J6" s="20">
        <v>638</v>
      </c>
      <c r="M6" s="21">
        <v>30</v>
      </c>
      <c r="N6" s="25">
        <v>37836</v>
      </c>
      <c r="O6" s="23">
        <f aca="true" t="shared" si="2" ref="O6:O69">SUM(B6+C6+D6-J6)</f>
        <v>710</v>
      </c>
      <c r="P6" s="22">
        <f aca="true" t="shared" si="3" ref="P6:P69">SUM(E6+J6+M6)</f>
        <v>2157</v>
      </c>
      <c r="Q6" s="22">
        <f aca="true" t="shared" si="4" ref="Q6:Q69">SUM(F6-M6)</f>
        <v>590</v>
      </c>
      <c r="R6" s="21">
        <f aca="true" t="shared" si="5" ref="R6:R69">SUM(O6:Q6)</f>
        <v>3457</v>
      </c>
    </row>
    <row r="7" spans="1:18" s="20" customFormat="1" ht="12.75">
      <c r="A7" s="25">
        <v>37837</v>
      </c>
      <c r="B7" s="15" t="s">
        <v>32</v>
      </c>
      <c r="C7" s="22"/>
      <c r="D7" s="22"/>
      <c r="E7" s="22"/>
      <c r="F7" s="22"/>
      <c r="G7" s="22"/>
      <c r="H7" s="22"/>
      <c r="I7" s="21"/>
      <c r="M7" s="21"/>
      <c r="N7" s="25">
        <v>37837</v>
      </c>
      <c r="O7" s="23"/>
      <c r="P7" s="22"/>
      <c r="Q7" s="22"/>
      <c r="R7" s="21"/>
    </row>
    <row r="8" spans="1:18" s="20" customFormat="1" ht="12.75">
      <c r="A8" s="25">
        <v>37838</v>
      </c>
      <c r="B8" s="15" t="s">
        <v>32</v>
      </c>
      <c r="C8" s="22"/>
      <c r="D8" s="22"/>
      <c r="E8" s="22"/>
      <c r="F8" s="22"/>
      <c r="G8" s="22"/>
      <c r="H8" s="22"/>
      <c r="I8" s="21"/>
      <c r="M8" s="21"/>
      <c r="N8" s="25">
        <v>37838</v>
      </c>
      <c r="O8" s="23"/>
      <c r="P8" s="22"/>
      <c r="Q8" s="22"/>
      <c r="R8" s="21"/>
    </row>
    <row r="9" spans="1:18" s="20" customFormat="1" ht="12.75">
      <c r="A9" s="25">
        <v>37839</v>
      </c>
      <c r="B9" s="22">
        <v>1179</v>
      </c>
      <c r="C9" s="22">
        <v>0</v>
      </c>
      <c r="D9" s="22">
        <v>0</v>
      </c>
      <c r="E9" s="22">
        <v>1321</v>
      </c>
      <c r="F9" s="22">
        <v>465</v>
      </c>
      <c r="G9" s="22">
        <f t="shared" si="0"/>
        <v>2965</v>
      </c>
      <c r="H9" s="22">
        <v>0</v>
      </c>
      <c r="I9" s="21">
        <f t="shared" si="1"/>
        <v>2965</v>
      </c>
      <c r="J9" s="20">
        <v>485</v>
      </c>
      <c r="M9" s="21">
        <v>60</v>
      </c>
      <c r="N9" s="25">
        <v>37839</v>
      </c>
      <c r="O9" s="23">
        <f t="shared" si="2"/>
        <v>694</v>
      </c>
      <c r="P9" s="22">
        <f t="shared" si="3"/>
        <v>1866</v>
      </c>
      <c r="Q9" s="22">
        <f t="shared" si="4"/>
        <v>405</v>
      </c>
      <c r="R9" s="21">
        <f t="shared" si="5"/>
        <v>2965</v>
      </c>
    </row>
    <row r="10" spans="1:18" s="20" customFormat="1" ht="12.75">
      <c r="A10" s="25">
        <v>37840</v>
      </c>
      <c r="B10" s="15" t="s">
        <v>32</v>
      </c>
      <c r="C10" s="22"/>
      <c r="D10" s="22"/>
      <c r="E10" s="22"/>
      <c r="F10" s="22"/>
      <c r="G10" s="22"/>
      <c r="H10" s="22"/>
      <c r="I10" s="21"/>
      <c r="M10" s="21"/>
      <c r="N10" s="25">
        <v>37840</v>
      </c>
      <c r="O10" s="23"/>
      <c r="P10" s="22"/>
      <c r="Q10" s="22"/>
      <c r="R10" s="21"/>
    </row>
    <row r="11" spans="1:18" s="20" customFormat="1" ht="12.75">
      <c r="A11" s="25">
        <v>37841</v>
      </c>
      <c r="B11" s="22">
        <v>1273</v>
      </c>
      <c r="C11" s="22">
        <v>0</v>
      </c>
      <c r="D11" s="22">
        <v>0</v>
      </c>
      <c r="E11" s="22">
        <v>1438</v>
      </c>
      <c r="F11" s="22">
        <v>635</v>
      </c>
      <c r="G11" s="22">
        <f t="shared" si="0"/>
        <v>3346</v>
      </c>
      <c r="H11" s="22">
        <v>0</v>
      </c>
      <c r="I11" s="21">
        <f t="shared" si="1"/>
        <v>3346</v>
      </c>
      <c r="J11" s="20">
        <v>620</v>
      </c>
      <c r="M11" s="21">
        <v>30</v>
      </c>
      <c r="N11" s="25">
        <v>37841</v>
      </c>
      <c r="O11" s="23">
        <f t="shared" si="2"/>
        <v>653</v>
      </c>
      <c r="P11" s="22">
        <f t="shared" si="3"/>
        <v>2088</v>
      </c>
      <c r="Q11" s="22">
        <f t="shared" si="4"/>
        <v>605</v>
      </c>
      <c r="R11" s="21">
        <f t="shared" si="5"/>
        <v>3346</v>
      </c>
    </row>
    <row r="12" spans="1:18" s="20" customFormat="1" ht="12.75">
      <c r="A12" s="25">
        <v>37842</v>
      </c>
      <c r="B12" s="22">
        <v>920</v>
      </c>
      <c r="C12" s="22">
        <v>0</v>
      </c>
      <c r="D12" s="22">
        <v>0</v>
      </c>
      <c r="E12" s="22">
        <v>1458</v>
      </c>
      <c r="F12" s="22">
        <v>650</v>
      </c>
      <c r="G12" s="22">
        <f t="shared" si="0"/>
        <v>3028</v>
      </c>
      <c r="H12" s="22">
        <v>0</v>
      </c>
      <c r="I12" s="21">
        <f t="shared" si="1"/>
        <v>3028</v>
      </c>
      <c r="J12" s="20">
        <v>160</v>
      </c>
      <c r="M12" s="21">
        <v>120</v>
      </c>
      <c r="N12" s="25">
        <v>37842</v>
      </c>
      <c r="O12" s="23">
        <f t="shared" si="2"/>
        <v>760</v>
      </c>
      <c r="P12" s="22">
        <f t="shared" si="3"/>
        <v>1738</v>
      </c>
      <c r="Q12" s="22">
        <f t="shared" si="4"/>
        <v>530</v>
      </c>
      <c r="R12" s="21">
        <f t="shared" si="5"/>
        <v>3028</v>
      </c>
    </row>
    <row r="13" spans="1:18" s="20" customFormat="1" ht="12.75">
      <c r="A13" s="25">
        <v>37843</v>
      </c>
      <c r="B13" s="22">
        <v>1290</v>
      </c>
      <c r="C13" s="22">
        <v>0</v>
      </c>
      <c r="D13" s="22">
        <v>0</v>
      </c>
      <c r="E13" s="22">
        <v>1555</v>
      </c>
      <c r="F13" s="22">
        <v>440</v>
      </c>
      <c r="G13" s="22">
        <f t="shared" si="0"/>
        <v>3285</v>
      </c>
      <c r="H13" s="22">
        <v>0</v>
      </c>
      <c r="I13" s="21">
        <f t="shared" si="1"/>
        <v>3285</v>
      </c>
      <c r="J13" s="20">
        <v>560</v>
      </c>
      <c r="M13" s="21">
        <v>10</v>
      </c>
      <c r="N13" s="25">
        <v>37843</v>
      </c>
      <c r="O13" s="23">
        <f t="shared" si="2"/>
        <v>730</v>
      </c>
      <c r="P13" s="22">
        <f t="shared" si="3"/>
        <v>2125</v>
      </c>
      <c r="Q13" s="22">
        <f t="shared" si="4"/>
        <v>430</v>
      </c>
      <c r="R13" s="21">
        <f t="shared" si="5"/>
        <v>3285</v>
      </c>
    </row>
    <row r="14" spans="1:18" s="20" customFormat="1" ht="12.75">
      <c r="A14" s="25">
        <v>37844</v>
      </c>
      <c r="B14" s="15" t="s">
        <v>32</v>
      </c>
      <c r="C14" s="22"/>
      <c r="D14" s="22"/>
      <c r="E14" s="22"/>
      <c r="F14" s="22"/>
      <c r="G14" s="22"/>
      <c r="H14" s="22"/>
      <c r="I14" s="21"/>
      <c r="M14" s="21"/>
      <c r="N14" s="25">
        <v>37844</v>
      </c>
      <c r="O14" s="23"/>
      <c r="P14" s="22"/>
      <c r="Q14" s="22"/>
      <c r="R14" s="21"/>
    </row>
    <row r="15" spans="1:18" s="20" customFormat="1" ht="12.75">
      <c r="A15" s="25">
        <v>37845</v>
      </c>
      <c r="B15" s="22">
        <v>1289</v>
      </c>
      <c r="C15" s="22">
        <v>0</v>
      </c>
      <c r="D15" s="22">
        <v>0</v>
      </c>
      <c r="E15" s="22">
        <v>1299</v>
      </c>
      <c r="F15" s="22">
        <v>390</v>
      </c>
      <c r="G15" s="22">
        <f t="shared" si="0"/>
        <v>2978</v>
      </c>
      <c r="H15" s="22">
        <v>0</v>
      </c>
      <c r="I15" s="21">
        <f t="shared" si="1"/>
        <v>2978</v>
      </c>
      <c r="J15" s="20">
        <v>700</v>
      </c>
      <c r="M15" s="21">
        <v>0</v>
      </c>
      <c r="N15" s="25">
        <v>37845</v>
      </c>
      <c r="O15" s="23">
        <f t="shared" si="2"/>
        <v>589</v>
      </c>
      <c r="P15" s="22">
        <f t="shared" si="3"/>
        <v>1999</v>
      </c>
      <c r="Q15" s="22">
        <f t="shared" si="4"/>
        <v>390</v>
      </c>
      <c r="R15" s="21">
        <f t="shared" si="5"/>
        <v>2978</v>
      </c>
    </row>
    <row r="16" spans="1:18" s="20" customFormat="1" ht="12.75">
      <c r="A16" s="25">
        <v>37846</v>
      </c>
      <c r="B16" s="22">
        <v>1259</v>
      </c>
      <c r="C16" s="22">
        <v>0</v>
      </c>
      <c r="D16" s="22">
        <v>0</v>
      </c>
      <c r="E16" s="22">
        <v>1392</v>
      </c>
      <c r="F16" s="22">
        <v>410</v>
      </c>
      <c r="G16" s="22">
        <f t="shared" si="0"/>
        <v>3061</v>
      </c>
      <c r="H16" s="22">
        <v>0</v>
      </c>
      <c r="I16" s="21">
        <f t="shared" si="1"/>
        <v>3061</v>
      </c>
      <c r="J16" s="20">
        <v>350</v>
      </c>
      <c r="M16" s="21">
        <v>40</v>
      </c>
      <c r="N16" s="25">
        <v>37846</v>
      </c>
      <c r="O16" s="23">
        <f t="shared" si="2"/>
        <v>909</v>
      </c>
      <c r="P16" s="22">
        <f t="shared" si="3"/>
        <v>1782</v>
      </c>
      <c r="Q16" s="22">
        <f t="shared" si="4"/>
        <v>370</v>
      </c>
      <c r="R16" s="21">
        <f t="shared" si="5"/>
        <v>3061</v>
      </c>
    </row>
    <row r="17" spans="1:18" s="20" customFormat="1" ht="12.75">
      <c r="A17" s="25">
        <v>37847</v>
      </c>
      <c r="B17" s="22">
        <v>1259</v>
      </c>
      <c r="C17" s="22">
        <v>0</v>
      </c>
      <c r="D17" s="22">
        <v>0</v>
      </c>
      <c r="E17" s="22">
        <v>1401</v>
      </c>
      <c r="F17" s="22">
        <v>515</v>
      </c>
      <c r="G17" s="22">
        <f t="shared" si="0"/>
        <v>3175</v>
      </c>
      <c r="H17" s="22">
        <v>0</v>
      </c>
      <c r="I17" s="21">
        <f t="shared" si="1"/>
        <v>3175</v>
      </c>
      <c r="J17" s="20">
        <v>420</v>
      </c>
      <c r="M17" s="21">
        <v>40</v>
      </c>
      <c r="N17" s="25">
        <v>37847</v>
      </c>
      <c r="O17" s="23">
        <f t="shared" si="2"/>
        <v>839</v>
      </c>
      <c r="P17" s="22">
        <f t="shared" si="3"/>
        <v>1861</v>
      </c>
      <c r="Q17" s="22">
        <f t="shared" si="4"/>
        <v>475</v>
      </c>
      <c r="R17" s="21">
        <f t="shared" si="5"/>
        <v>3175</v>
      </c>
    </row>
    <row r="18" spans="1:18" s="20" customFormat="1" ht="12.75">
      <c r="A18" s="25">
        <v>37848</v>
      </c>
      <c r="B18" s="22">
        <v>1310</v>
      </c>
      <c r="C18" s="22">
        <v>0</v>
      </c>
      <c r="D18" s="22">
        <v>0</v>
      </c>
      <c r="E18" s="22">
        <v>1364</v>
      </c>
      <c r="F18" s="22">
        <v>590</v>
      </c>
      <c r="G18" s="22">
        <f t="shared" si="0"/>
        <v>3264</v>
      </c>
      <c r="H18" s="22">
        <v>0</v>
      </c>
      <c r="I18" s="21">
        <f t="shared" si="1"/>
        <v>3264</v>
      </c>
      <c r="J18" s="20">
        <v>560</v>
      </c>
      <c r="M18" s="21">
        <v>20</v>
      </c>
      <c r="N18" s="25">
        <v>37848</v>
      </c>
      <c r="O18" s="23">
        <f t="shared" si="2"/>
        <v>750</v>
      </c>
      <c r="P18" s="22">
        <f t="shared" si="3"/>
        <v>1944</v>
      </c>
      <c r="Q18" s="22">
        <f t="shared" si="4"/>
        <v>570</v>
      </c>
      <c r="R18" s="21">
        <f t="shared" si="5"/>
        <v>3264</v>
      </c>
    </row>
    <row r="19" spans="1:18" s="20" customFormat="1" ht="12.75">
      <c r="A19" s="25">
        <v>37849</v>
      </c>
      <c r="B19" s="22">
        <v>1282</v>
      </c>
      <c r="C19" s="22">
        <v>0</v>
      </c>
      <c r="D19" s="22">
        <v>0</v>
      </c>
      <c r="E19" s="22">
        <v>1404</v>
      </c>
      <c r="F19" s="22">
        <v>605</v>
      </c>
      <c r="G19" s="22">
        <f t="shared" si="0"/>
        <v>3291</v>
      </c>
      <c r="H19" s="22">
        <v>0</v>
      </c>
      <c r="I19" s="21">
        <f t="shared" si="1"/>
        <v>3291</v>
      </c>
      <c r="J19" s="20">
        <v>579</v>
      </c>
      <c r="M19" s="21">
        <v>80</v>
      </c>
      <c r="N19" s="25">
        <v>37849</v>
      </c>
      <c r="O19" s="23">
        <f t="shared" si="2"/>
        <v>703</v>
      </c>
      <c r="P19" s="22">
        <f t="shared" si="3"/>
        <v>2063</v>
      </c>
      <c r="Q19" s="22">
        <f t="shared" si="4"/>
        <v>525</v>
      </c>
      <c r="R19" s="21">
        <f t="shared" si="5"/>
        <v>3291</v>
      </c>
    </row>
    <row r="20" spans="1:18" s="20" customFormat="1" ht="12.75">
      <c r="A20" s="25">
        <v>37850</v>
      </c>
      <c r="B20" s="15" t="s">
        <v>32</v>
      </c>
      <c r="C20" s="22"/>
      <c r="D20" s="22"/>
      <c r="E20" s="22"/>
      <c r="F20" s="22"/>
      <c r="G20" s="22"/>
      <c r="H20" s="22"/>
      <c r="I20" s="21"/>
      <c r="M20" s="21"/>
      <c r="N20" s="25">
        <v>37850</v>
      </c>
      <c r="O20" s="23"/>
      <c r="P20" s="22"/>
      <c r="Q20" s="22"/>
      <c r="R20" s="21"/>
    </row>
    <row r="21" spans="1:18" s="20" customFormat="1" ht="12.75">
      <c r="A21" s="25">
        <v>37851</v>
      </c>
      <c r="B21" s="22">
        <v>1204</v>
      </c>
      <c r="C21" s="22">
        <v>0</v>
      </c>
      <c r="D21" s="22">
        <v>0</v>
      </c>
      <c r="E21" s="22">
        <v>1051</v>
      </c>
      <c r="F21" s="22">
        <v>789</v>
      </c>
      <c r="G21" s="22">
        <f t="shared" si="0"/>
        <v>3044</v>
      </c>
      <c r="H21" s="22">
        <v>0</v>
      </c>
      <c r="I21" s="21">
        <f t="shared" si="1"/>
        <v>3044</v>
      </c>
      <c r="J21" s="20">
        <v>494</v>
      </c>
      <c r="M21" s="21">
        <v>140</v>
      </c>
      <c r="N21" s="25">
        <v>37851</v>
      </c>
      <c r="O21" s="23">
        <f t="shared" si="2"/>
        <v>710</v>
      </c>
      <c r="P21" s="22">
        <f t="shared" si="3"/>
        <v>1685</v>
      </c>
      <c r="Q21" s="22">
        <f t="shared" si="4"/>
        <v>649</v>
      </c>
      <c r="R21" s="21">
        <f t="shared" si="5"/>
        <v>3044</v>
      </c>
    </row>
    <row r="22" spans="1:18" s="20" customFormat="1" ht="12.75">
      <c r="A22" s="25">
        <v>37852</v>
      </c>
      <c r="B22" s="22">
        <v>1100</v>
      </c>
      <c r="C22" s="22">
        <v>0</v>
      </c>
      <c r="D22" s="22">
        <v>0</v>
      </c>
      <c r="E22" s="22">
        <v>1129</v>
      </c>
      <c r="F22" s="22">
        <v>745</v>
      </c>
      <c r="G22" s="22">
        <f t="shared" si="0"/>
        <v>2974</v>
      </c>
      <c r="H22" s="22">
        <v>0</v>
      </c>
      <c r="I22" s="21">
        <f t="shared" si="1"/>
        <v>2974</v>
      </c>
      <c r="J22" s="20">
        <v>546</v>
      </c>
      <c r="M22" s="21">
        <v>165</v>
      </c>
      <c r="N22" s="25">
        <v>37852</v>
      </c>
      <c r="O22" s="23">
        <f t="shared" si="2"/>
        <v>554</v>
      </c>
      <c r="P22" s="22">
        <f t="shared" si="3"/>
        <v>1840</v>
      </c>
      <c r="Q22" s="22">
        <f t="shared" si="4"/>
        <v>580</v>
      </c>
      <c r="R22" s="21">
        <f t="shared" si="5"/>
        <v>2974</v>
      </c>
    </row>
    <row r="23" spans="1:18" s="20" customFormat="1" ht="12.75">
      <c r="A23" s="25">
        <v>37853</v>
      </c>
      <c r="B23" s="22">
        <v>1068</v>
      </c>
      <c r="C23" s="22">
        <v>0</v>
      </c>
      <c r="D23" s="22">
        <v>0</v>
      </c>
      <c r="E23" s="22">
        <v>1344</v>
      </c>
      <c r="F23" s="22">
        <v>757</v>
      </c>
      <c r="G23" s="22">
        <f t="shared" si="0"/>
        <v>3169</v>
      </c>
      <c r="H23" s="22">
        <v>0</v>
      </c>
      <c r="I23" s="21">
        <f t="shared" si="1"/>
        <v>3169</v>
      </c>
      <c r="J23" s="20">
        <v>428</v>
      </c>
      <c r="M23" s="21">
        <v>120</v>
      </c>
      <c r="N23" s="25">
        <v>37853</v>
      </c>
      <c r="O23" s="23">
        <f t="shared" si="2"/>
        <v>640</v>
      </c>
      <c r="P23" s="22">
        <f t="shared" si="3"/>
        <v>1892</v>
      </c>
      <c r="Q23" s="22">
        <f t="shared" si="4"/>
        <v>637</v>
      </c>
      <c r="R23" s="21">
        <f t="shared" si="5"/>
        <v>3169</v>
      </c>
    </row>
    <row r="24" spans="1:18" s="20" customFormat="1" ht="12.75">
      <c r="A24" s="25">
        <v>37854</v>
      </c>
      <c r="B24" s="22">
        <v>1301</v>
      </c>
      <c r="C24" s="22">
        <v>0</v>
      </c>
      <c r="D24" s="22">
        <v>0</v>
      </c>
      <c r="E24" s="22">
        <v>1365</v>
      </c>
      <c r="F24" s="22">
        <v>785</v>
      </c>
      <c r="G24" s="22">
        <f t="shared" si="0"/>
        <v>3451</v>
      </c>
      <c r="H24" s="22">
        <v>0</v>
      </c>
      <c r="I24" s="21">
        <f t="shared" si="1"/>
        <v>3451</v>
      </c>
      <c r="J24" s="20">
        <v>651</v>
      </c>
      <c r="M24" s="21">
        <v>140</v>
      </c>
      <c r="N24" s="25">
        <v>37854</v>
      </c>
      <c r="O24" s="23">
        <f t="shared" si="2"/>
        <v>650</v>
      </c>
      <c r="P24" s="22">
        <f t="shared" si="3"/>
        <v>2156</v>
      </c>
      <c r="Q24" s="22">
        <f t="shared" si="4"/>
        <v>645</v>
      </c>
      <c r="R24" s="21">
        <f t="shared" si="5"/>
        <v>3451</v>
      </c>
    </row>
    <row r="25" spans="1:18" s="20" customFormat="1" ht="12.75">
      <c r="A25" s="25">
        <v>37855</v>
      </c>
      <c r="B25" s="22">
        <v>1277</v>
      </c>
      <c r="C25" s="22">
        <v>0</v>
      </c>
      <c r="D25" s="22">
        <v>0</v>
      </c>
      <c r="E25" s="22">
        <v>1091</v>
      </c>
      <c r="F25" s="22">
        <v>760</v>
      </c>
      <c r="G25" s="22">
        <f t="shared" si="0"/>
        <v>3128</v>
      </c>
      <c r="H25" s="22">
        <v>0</v>
      </c>
      <c r="I25" s="21">
        <f t="shared" si="1"/>
        <v>3128</v>
      </c>
      <c r="J25" s="20">
        <v>591</v>
      </c>
      <c r="M25" s="21">
        <v>140</v>
      </c>
      <c r="N25" s="25">
        <v>37855</v>
      </c>
      <c r="O25" s="23">
        <f t="shared" si="2"/>
        <v>686</v>
      </c>
      <c r="P25" s="22">
        <f t="shared" si="3"/>
        <v>1822</v>
      </c>
      <c r="Q25" s="22">
        <f t="shared" si="4"/>
        <v>620</v>
      </c>
      <c r="R25" s="21">
        <f t="shared" si="5"/>
        <v>3128</v>
      </c>
    </row>
    <row r="26" spans="1:18" s="20" customFormat="1" ht="12.75">
      <c r="A26" s="25">
        <v>37856</v>
      </c>
      <c r="B26" s="22">
        <v>1207</v>
      </c>
      <c r="C26" s="22">
        <v>0</v>
      </c>
      <c r="D26" s="22">
        <v>0</v>
      </c>
      <c r="E26" s="22">
        <v>1279</v>
      </c>
      <c r="F26" s="22">
        <v>685</v>
      </c>
      <c r="G26" s="22">
        <f t="shared" si="0"/>
        <v>3171</v>
      </c>
      <c r="H26" s="22">
        <v>0</v>
      </c>
      <c r="I26" s="21">
        <f t="shared" si="1"/>
        <v>3171</v>
      </c>
      <c r="J26" s="20">
        <v>595</v>
      </c>
      <c r="M26" s="21">
        <v>120</v>
      </c>
      <c r="N26" s="25">
        <v>37856</v>
      </c>
      <c r="O26" s="23">
        <f t="shared" si="2"/>
        <v>612</v>
      </c>
      <c r="P26" s="22">
        <f t="shared" si="3"/>
        <v>1994</v>
      </c>
      <c r="Q26" s="22">
        <f t="shared" si="4"/>
        <v>565</v>
      </c>
      <c r="R26" s="21">
        <f t="shared" si="5"/>
        <v>3171</v>
      </c>
    </row>
    <row r="27" spans="1:18" s="20" customFormat="1" ht="12.75">
      <c r="A27" s="25">
        <v>37857</v>
      </c>
      <c r="B27" s="22">
        <v>1238</v>
      </c>
      <c r="C27" s="22">
        <v>0</v>
      </c>
      <c r="D27" s="22">
        <v>0</v>
      </c>
      <c r="E27" s="22">
        <v>1222</v>
      </c>
      <c r="F27" s="22">
        <v>645</v>
      </c>
      <c r="G27" s="22">
        <f t="shared" si="0"/>
        <v>3105</v>
      </c>
      <c r="H27" s="22">
        <v>0</v>
      </c>
      <c r="I27" s="21">
        <f t="shared" si="1"/>
        <v>3105</v>
      </c>
      <c r="J27" s="20">
        <v>600</v>
      </c>
      <c r="M27" s="21">
        <v>20</v>
      </c>
      <c r="N27" s="25">
        <v>37857</v>
      </c>
      <c r="O27" s="23">
        <f t="shared" si="2"/>
        <v>638</v>
      </c>
      <c r="P27" s="22">
        <f t="shared" si="3"/>
        <v>1842</v>
      </c>
      <c r="Q27" s="22">
        <f t="shared" si="4"/>
        <v>625</v>
      </c>
      <c r="R27" s="21">
        <f t="shared" si="5"/>
        <v>3105</v>
      </c>
    </row>
    <row r="28" spans="1:18" s="20" customFormat="1" ht="12.75">
      <c r="A28" s="25">
        <v>37858</v>
      </c>
      <c r="B28" s="22">
        <v>1299</v>
      </c>
      <c r="C28" s="22">
        <v>0</v>
      </c>
      <c r="D28" s="22">
        <v>0</v>
      </c>
      <c r="E28" s="22">
        <v>1392</v>
      </c>
      <c r="F28" s="22">
        <v>684</v>
      </c>
      <c r="G28" s="22">
        <f t="shared" si="0"/>
        <v>3375</v>
      </c>
      <c r="H28" s="22">
        <v>0</v>
      </c>
      <c r="I28" s="21">
        <f t="shared" si="1"/>
        <v>3375</v>
      </c>
      <c r="J28" s="20">
        <v>487</v>
      </c>
      <c r="M28" s="21">
        <v>40</v>
      </c>
      <c r="N28" s="25">
        <v>37858</v>
      </c>
      <c r="O28" s="23">
        <f t="shared" si="2"/>
        <v>812</v>
      </c>
      <c r="P28" s="22">
        <f t="shared" si="3"/>
        <v>1919</v>
      </c>
      <c r="Q28" s="22">
        <f t="shared" si="4"/>
        <v>644</v>
      </c>
      <c r="R28" s="21">
        <f t="shared" si="5"/>
        <v>3375</v>
      </c>
    </row>
    <row r="29" spans="1:18" s="20" customFormat="1" ht="12.75">
      <c r="A29" s="25">
        <v>37859</v>
      </c>
      <c r="B29" s="22">
        <v>1287</v>
      </c>
      <c r="C29" s="22">
        <v>0</v>
      </c>
      <c r="D29" s="22">
        <v>0</v>
      </c>
      <c r="E29" s="22">
        <v>1334</v>
      </c>
      <c r="F29" s="22">
        <v>785</v>
      </c>
      <c r="G29" s="22">
        <f t="shared" si="0"/>
        <v>3406</v>
      </c>
      <c r="H29" s="22">
        <v>0</v>
      </c>
      <c r="I29" s="21">
        <f t="shared" si="1"/>
        <v>3406</v>
      </c>
      <c r="J29" s="20">
        <v>552</v>
      </c>
      <c r="M29" s="21">
        <v>60</v>
      </c>
      <c r="N29" s="25">
        <v>37859</v>
      </c>
      <c r="O29" s="23">
        <f t="shared" si="2"/>
        <v>735</v>
      </c>
      <c r="P29" s="22">
        <f t="shared" si="3"/>
        <v>1946</v>
      </c>
      <c r="Q29" s="22">
        <f t="shared" si="4"/>
        <v>725</v>
      </c>
      <c r="R29" s="21">
        <f t="shared" si="5"/>
        <v>3406</v>
      </c>
    </row>
    <row r="30" spans="1:18" s="20" customFormat="1" ht="12.75">
      <c r="A30" s="25">
        <v>37860</v>
      </c>
      <c r="B30" s="22">
        <v>1356</v>
      </c>
      <c r="C30" s="22">
        <v>0</v>
      </c>
      <c r="D30" s="22">
        <v>0</v>
      </c>
      <c r="E30" s="22">
        <v>1332</v>
      </c>
      <c r="F30" s="22">
        <v>785</v>
      </c>
      <c r="G30" s="22">
        <f t="shared" si="0"/>
        <v>3473</v>
      </c>
      <c r="H30" s="22">
        <v>0</v>
      </c>
      <c r="I30" s="21">
        <f t="shared" si="1"/>
        <v>3473</v>
      </c>
      <c r="J30" s="20">
        <v>550</v>
      </c>
      <c r="M30" s="21">
        <v>170</v>
      </c>
      <c r="N30" s="25">
        <v>37860</v>
      </c>
      <c r="O30" s="23">
        <f t="shared" si="2"/>
        <v>806</v>
      </c>
      <c r="P30" s="22">
        <f t="shared" si="3"/>
        <v>2052</v>
      </c>
      <c r="Q30" s="22">
        <f t="shared" si="4"/>
        <v>615</v>
      </c>
      <c r="R30" s="21">
        <f t="shared" si="5"/>
        <v>3473</v>
      </c>
    </row>
    <row r="31" spans="1:18" s="20" customFormat="1" ht="12.75">
      <c r="A31" s="25">
        <v>37861</v>
      </c>
      <c r="B31" s="22">
        <v>1514</v>
      </c>
      <c r="C31" s="22">
        <v>0</v>
      </c>
      <c r="D31" s="22">
        <v>0</v>
      </c>
      <c r="E31" s="22">
        <v>1515</v>
      </c>
      <c r="F31" s="22">
        <v>785</v>
      </c>
      <c r="G31" s="22">
        <f t="shared" si="0"/>
        <v>3814</v>
      </c>
      <c r="H31" s="22">
        <v>0</v>
      </c>
      <c r="I31" s="21">
        <f t="shared" si="1"/>
        <v>3814</v>
      </c>
      <c r="J31" s="20">
        <v>635</v>
      </c>
      <c r="M31" s="21">
        <v>180</v>
      </c>
      <c r="N31" s="25">
        <v>37861</v>
      </c>
      <c r="O31" s="23">
        <f t="shared" si="2"/>
        <v>879</v>
      </c>
      <c r="P31" s="22">
        <f t="shared" si="3"/>
        <v>2330</v>
      </c>
      <c r="Q31" s="22">
        <f t="shared" si="4"/>
        <v>605</v>
      </c>
      <c r="R31" s="21">
        <f t="shared" si="5"/>
        <v>3814</v>
      </c>
    </row>
    <row r="32" spans="1:18" s="20" customFormat="1" ht="12.75">
      <c r="A32" s="25">
        <v>37862</v>
      </c>
      <c r="B32" s="22">
        <v>1378</v>
      </c>
      <c r="C32" s="22">
        <v>0</v>
      </c>
      <c r="D32" s="22">
        <v>0</v>
      </c>
      <c r="E32" s="22">
        <v>1287</v>
      </c>
      <c r="F32" s="22">
        <v>755</v>
      </c>
      <c r="G32" s="22">
        <f t="shared" si="0"/>
        <v>3420</v>
      </c>
      <c r="H32" s="22">
        <v>0</v>
      </c>
      <c r="I32" s="21">
        <f t="shared" si="1"/>
        <v>3420</v>
      </c>
      <c r="J32" s="20">
        <v>575</v>
      </c>
      <c r="M32" s="21">
        <v>80</v>
      </c>
      <c r="N32" s="18">
        <v>37862</v>
      </c>
      <c r="O32" s="23">
        <f t="shared" si="2"/>
        <v>803</v>
      </c>
      <c r="P32" s="22">
        <f t="shared" si="3"/>
        <v>1942</v>
      </c>
      <c r="Q32" s="22">
        <f t="shared" si="4"/>
        <v>675</v>
      </c>
      <c r="R32" s="21">
        <f t="shared" si="5"/>
        <v>3420</v>
      </c>
    </row>
    <row r="33" spans="1:18" s="20" customFormat="1" ht="12.75">
      <c r="A33" s="25">
        <v>37863</v>
      </c>
      <c r="B33" s="22">
        <v>1326</v>
      </c>
      <c r="C33" s="22">
        <v>0</v>
      </c>
      <c r="D33" s="22">
        <v>0</v>
      </c>
      <c r="E33" s="22">
        <v>1326</v>
      </c>
      <c r="F33" s="22">
        <v>785</v>
      </c>
      <c r="G33" s="22">
        <f t="shared" si="0"/>
        <v>3437</v>
      </c>
      <c r="H33" s="22">
        <v>0</v>
      </c>
      <c r="I33" s="21">
        <f t="shared" si="1"/>
        <v>3437</v>
      </c>
      <c r="J33" s="20">
        <v>590</v>
      </c>
      <c r="M33" s="21">
        <v>160</v>
      </c>
      <c r="N33" s="18">
        <v>37863</v>
      </c>
      <c r="O33" s="23">
        <f t="shared" si="2"/>
        <v>736</v>
      </c>
      <c r="P33" s="22">
        <f t="shared" si="3"/>
        <v>2076</v>
      </c>
      <c r="Q33" s="22">
        <f t="shared" si="4"/>
        <v>625</v>
      </c>
      <c r="R33" s="21">
        <f t="shared" si="5"/>
        <v>3437</v>
      </c>
    </row>
    <row r="34" spans="1:18" s="20" customFormat="1" ht="12.75">
      <c r="A34" s="25">
        <v>37864</v>
      </c>
      <c r="B34" s="22">
        <v>1232</v>
      </c>
      <c r="C34" s="22">
        <v>0</v>
      </c>
      <c r="D34" s="22">
        <v>0</v>
      </c>
      <c r="E34" s="22">
        <v>1350</v>
      </c>
      <c r="F34" s="22">
        <v>730</v>
      </c>
      <c r="G34" s="22">
        <f t="shared" si="0"/>
        <v>3312</v>
      </c>
      <c r="H34" s="22">
        <v>0</v>
      </c>
      <c r="I34" s="21">
        <f t="shared" si="1"/>
        <v>3312</v>
      </c>
      <c r="J34" s="20">
        <v>560</v>
      </c>
      <c r="M34" s="21">
        <v>190</v>
      </c>
      <c r="N34" s="25">
        <v>37864</v>
      </c>
      <c r="O34" s="23">
        <f t="shared" si="2"/>
        <v>672</v>
      </c>
      <c r="P34" s="22">
        <f t="shared" si="3"/>
        <v>2100</v>
      </c>
      <c r="Q34" s="22">
        <f t="shared" si="4"/>
        <v>540</v>
      </c>
      <c r="R34" s="21">
        <f t="shared" si="5"/>
        <v>3312</v>
      </c>
    </row>
    <row r="35" spans="1:18" s="20" customFormat="1" ht="12.75">
      <c r="A35" s="25">
        <v>37865</v>
      </c>
      <c r="B35" s="22">
        <v>1325</v>
      </c>
      <c r="C35" s="22">
        <v>0</v>
      </c>
      <c r="D35" s="22">
        <v>0</v>
      </c>
      <c r="E35" s="22">
        <v>1359</v>
      </c>
      <c r="F35" s="22">
        <v>710</v>
      </c>
      <c r="G35" s="22">
        <f t="shared" si="0"/>
        <v>3394</v>
      </c>
      <c r="H35" s="22">
        <v>0</v>
      </c>
      <c r="I35" s="21">
        <f t="shared" si="1"/>
        <v>3394</v>
      </c>
      <c r="J35" s="20">
        <v>600</v>
      </c>
      <c r="M35" s="21">
        <v>150</v>
      </c>
      <c r="N35" s="25">
        <v>37865</v>
      </c>
      <c r="O35" s="23">
        <f t="shared" si="2"/>
        <v>725</v>
      </c>
      <c r="P35" s="22">
        <f t="shared" si="3"/>
        <v>2109</v>
      </c>
      <c r="Q35" s="22">
        <f t="shared" si="4"/>
        <v>560</v>
      </c>
      <c r="R35" s="21">
        <f t="shared" si="5"/>
        <v>3394</v>
      </c>
    </row>
    <row r="36" spans="1:18" s="20" customFormat="1" ht="12.75">
      <c r="A36" s="25">
        <v>37866</v>
      </c>
      <c r="B36" s="15" t="s">
        <v>32</v>
      </c>
      <c r="C36" s="22"/>
      <c r="D36" s="22"/>
      <c r="E36" s="22"/>
      <c r="F36" s="22"/>
      <c r="G36" s="22"/>
      <c r="H36" s="22"/>
      <c r="I36" s="21"/>
      <c r="M36" s="21"/>
      <c r="N36" s="25">
        <v>37866</v>
      </c>
      <c r="O36" s="23"/>
      <c r="P36" s="22"/>
      <c r="Q36" s="22"/>
      <c r="R36" s="21"/>
    </row>
    <row r="37" spans="1:18" s="20" customFormat="1" ht="12.75">
      <c r="A37" s="25">
        <v>37867</v>
      </c>
      <c r="B37" s="15" t="s">
        <v>32</v>
      </c>
      <c r="C37" s="22"/>
      <c r="D37" s="22"/>
      <c r="E37" s="22"/>
      <c r="F37" s="22"/>
      <c r="G37" s="22"/>
      <c r="H37" s="22"/>
      <c r="I37" s="21"/>
      <c r="M37" s="21"/>
      <c r="N37" s="25">
        <v>37867</v>
      </c>
      <c r="O37" s="23"/>
      <c r="P37" s="22"/>
      <c r="Q37" s="22"/>
      <c r="R37" s="21"/>
    </row>
    <row r="38" spans="1:18" s="20" customFormat="1" ht="12.75">
      <c r="A38" s="25">
        <v>37868</v>
      </c>
      <c r="B38" s="15" t="s">
        <v>32</v>
      </c>
      <c r="C38" s="22"/>
      <c r="D38" s="22"/>
      <c r="E38" s="22"/>
      <c r="F38" s="22"/>
      <c r="G38" s="22"/>
      <c r="H38" s="22"/>
      <c r="I38" s="21"/>
      <c r="M38" s="21"/>
      <c r="N38" s="25">
        <v>37868</v>
      </c>
      <c r="O38" s="23"/>
      <c r="P38" s="22"/>
      <c r="Q38" s="22"/>
      <c r="R38" s="21"/>
    </row>
    <row r="39" spans="1:18" s="20" customFormat="1" ht="12.75">
      <c r="A39" s="25">
        <v>37869</v>
      </c>
      <c r="B39" s="22">
        <v>1410</v>
      </c>
      <c r="C39" s="22">
        <v>30</v>
      </c>
      <c r="D39" s="22">
        <v>0</v>
      </c>
      <c r="E39" s="22">
        <v>1369</v>
      </c>
      <c r="F39" s="22">
        <v>520</v>
      </c>
      <c r="G39" s="22">
        <f t="shared" si="0"/>
        <v>3329</v>
      </c>
      <c r="H39" s="22">
        <v>0</v>
      </c>
      <c r="I39" s="21">
        <f t="shared" si="1"/>
        <v>3329</v>
      </c>
      <c r="J39" s="20">
        <v>725</v>
      </c>
      <c r="M39" s="21">
        <v>120</v>
      </c>
      <c r="N39" s="25">
        <v>37869</v>
      </c>
      <c r="O39" s="23">
        <f t="shared" si="2"/>
        <v>715</v>
      </c>
      <c r="P39" s="22">
        <f t="shared" si="3"/>
        <v>2214</v>
      </c>
      <c r="Q39" s="22">
        <f t="shared" si="4"/>
        <v>400</v>
      </c>
      <c r="R39" s="21">
        <f t="shared" si="5"/>
        <v>3329</v>
      </c>
    </row>
    <row r="40" spans="1:18" s="20" customFormat="1" ht="12.75">
      <c r="A40" s="25">
        <v>37870</v>
      </c>
      <c r="B40" s="22">
        <v>1439</v>
      </c>
      <c r="C40" s="22">
        <v>30</v>
      </c>
      <c r="D40" s="22">
        <v>0</v>
      </c>
      <c r="E40" s="22">
        <v>1398</v>
      </c>
      <c r="F40" s="22">
        <v>495</v>
      </c>
      <c r="G40" s="22">
        <f t="shared" si="0"/>
        <v>3362</v>
      </c>
      <c r="H40" s="22">
        <v>0</v>
      </c>
      <c r="I40" s="21">
        <f t="shared" si="1"/>
        <v>3362</v>
      </c>
      <c r="J40" s="20">
        <v>660</v>
      </c>
      <c r="M40" s="21">
        <v>115</v>
      </c>
      <c r="N40" s="25">
        <v>37870</v>
      </c>
      <c r="O40" s="23">
        <f t="shared" si="2"/>
        <v>809</v>
      </c>
      <c r="P40" s="22">
        <f t="shared" si="3"/>
        <v>2173</v>
      </c>
      <c r="Q40" s="22">
        <f t="shared" si="4"/>
        <v>380</v>
      </c>
      <c r="R40" s="21">
        <f t="shared" si="5"/>
        <v>3362</v>
      </c>
    </row>
    <row r="41" spans="1:18" s="20" customFormat="1" ht="12.75">
      <c r="A41" s="25">
        <v>37871</v>
      </c>
      <c r="B41" s="15" t="s">
        <v>32</v>
      </c>
      <c r="C41" s="22"/>
      <c r="D41" s="22"/>
      <c r="E41" s="22"/>
      <c r="F41" s="22"/>
      <c r="G41" s="22"/>
      <c r="H41" s="22"/>
      <c r="I41" s="21"/>
      <c r="M41" s="21"/>
      <c r="N41" s="25">
        <v>37871</v>
      </c>
      <c r="O41" s="23"/>
      <c r="P41" s="22"/>
      <c r="Q41" s="22"/>
      <c r="R41" s="21"/>
    </row>
    <row r="42" spans="1:18" s="20" customFormat="1" ht="12.75">
      <c r="A42" s="25">
        <v>37872</v>
      </c>
      <c r="B42" s="22">
        <v>1424</v>
      </c>
      <c r="C42" s="22">
        <v>40</v>
      </c>
      <c r="D42" s="22">
        <v>0</v>
      </c>
      <c r="E42" s="22">
        <v>1391</v>
      </c>
      <c r="F42" s="22">
        <v>605</v>
      </c>
      <c r="G42" s="22">
        <f t="shared" si="0"/>
        <v>3460</v>
      </c>
      <c r="H42" s="22">
        <v>0</v>
      </c>
      <c r="I42" s="21">
        <f t="shared" si="1"/>
        <v>3460</v>
      </c>
      <c r="J42" s="20">
        <v>650</v>
      </c>
      <c r="M42" s="21">
        <v>170</v>
      </c>
      <c r="N42" s="25">
        <v>37872</v>
      </c>
      <c r="O42" s="23">
        <f t="shared" si="2"/>
        <v>814</v>
      </c>
      <c r="P42" s="22">
        <f t="shared" si="3"/>
        <v>2211</v>
      </c>
      <c r="Q42" s="22">
        <f t="shared" si="4"/>
        <v>435</v>
      </c>
      <c r="R42" s="21">
        <f t="shared" si="5"/>
        <v>3460</v>
      </c>
    </row>
    <row r="43" spans="1:18" s="20" customFormat="1" ht="12.75">
      <c r="A43" s="25">
        <v>37873</v>
      </c>
      <c r="B43" s="22">
        <v>1516</v>
      </c>
      <c r="C43" s="22">
        <v>30</v>
      </c>
      <c r="D43" s="22">
        <v>0</v>
      </c>
      <c r="E43" s="22">
        <v>1369</v>
      </c>
      <c r="F43" s="22">
        <v>605</v>
      </c>
      <c r="G43" s="22">
        <f t="shared" si="0"/>
        <v>3520</v>
      </c>
      <c r="H43" s="22">
        <v>0</v>
      </c>
      <c r="I43" s="21">
        <f t="shared" si="1"/>
        <v>3520</v>
      </c>
      <c r="J43" s="20">
        <v>720</v>
      </c>
      <c r="M43" s="21">
        <v>200</v>
      </c>
      <c r="N43" s="25">
        <v>37873</v>
      </c>
      <c r="O43" s="23">
        <f t="shared" si="2"/>
        <v>826</v>
      </c>
      <c r="P43" s="22">
        <f t="shared" si="3"/>
        <v>2289</v>
      </c>
      <c r="Q43" s="22">
        <f t="shared" si="4"/>
        <v>405</v>
      </c>
      <c r="R43" s="21">
        <f t="shared" si="5"/>
        <v>3520</v>
      </c>
    </row>
    <row r="44" spans="1:18" s="20" customFormat="1" ht="12.75">
      <c r="A44" s="25">
        <v>37874</v>
      </c>
      <c r="B44" s="22">
        <v>1592</v>
      </c>
      <c r="C44" s="22">
        <v>30</v>
      </c>
      <c r="D44" s="22">
        <v>0</v>
      </c>
      <c r="E44" s="22">
        <v>1302</v>
      </c>
      <c r="F44" s="22">
        <v>655</v>
      </c>
      <c r="G44" s="22">
        <f t="shared" si="0"/>
        <v>3579</v>
      </c>
      <c r="H44" s="22">
        <v>0</v>
      </c>
      <c r="I44" s="21">
        <f t="shared" si="1"/>
        <v>3579</v>
      </c>
      <c r="J44" s="20">
        <v>800</v>
      </c>
      <c r="M44" s="21">
        <v>220</v>
      </c>
      <c r="N44" s="25">
        <v>37874</v>
      </c>
      <c r="O44" s="23">
        <f t="shared" si="2"/>
        <v>822</v>
      </c>
      <c r="P44" s="22">
        <f t="shared" si="3"/>
        <v>2322</v>
      </c>
      <c r="Q44" s="22">
        <f t="shared" si="4"/>
        <v>435</v>
      </c>
      <c r="R44" s="21">
        <f t="shared" si="5"/>
        <v>3579</v>
      </c>
    </row>
    <row r="45" spans="1:18" s="20" customFormat="1" ht="12.75">
      <c r="A45" s="25">
        <v>37875</v>
      </c>
      <c r="B45" s="22">
        <v>1420</v>
      </c>
      <c r="C45" s="22">
        <v>30</v>
      </c>
      <c r="D45" s="22">
        <v>0</v>
      </c>
      <c r="E45" s="22">
        <v>1300</v>
      </c>
      <c r="F45" s="22">
        <v>680</v>
      </c>
      <c r="G45" s="22">
        <f t="shared" si="0"/>
        <v>3430</v>
      </c>
      <c r="H45" s="22">
        <v>0</v>
      </c>
      <c r="I45" s="21">
        <f t="shared" si="1"/>
        <v>3430</v>
      </c>
      <c r="J45" s="20">
        <v>691</v>
      </c>
      <c r="M45" s="21">
        <v>260</v>
      </c>
      <c r="N45" s="25">
        <v>37875</v>
      </c>
      <c r="O45" s="23">
        <f t="shared" si="2"/>
        <v>759</v>
      </c>
      <c r="P45" s="22">
        <f t="shared" si="3"/>
        <v>2251</v>
      </c>
      <c r="Q45" s="22">
        <f t="shared" si="4"/>
        <v>420</v>
      </c>
      <c r="R45" s="21">
        <f t="shared" si="5"/>
        <v>3430</v>
      </c>
    </row>
    <row r="46" spans="1:18" s="20" customFormat="1" ht="12.75">
      <c r="A46" s="25">
        <v>37876</v>
      </c>
      <c r="B46" s="22">
        <v>1429</v>
      </c>
      <c r="C46" s="22">
        <v>30</v>
      </c>
      <c r="D46" s="22">
        <v>0</v>
      </c>
      <c r="E46" s="22">
        <v>1278</v>
      </c>
      <c r="F46" s="22">
        <v>625</v>
      </c>
      <c r="G46" s="22">
        <f t="shared" si="0"/>
        <v>3362</v>
      </c>
      <c r="H46" s="22">
        <v>0</v>
      </c>
      <c r="I46" s="21">
        <f t="shared" si="1"/>
        <v>3362</v>
      </c>
      <c r="J46" s="20">
        <v>690</v>
      </c>
      <c r="M46" s="21">
        <v>220</v>
      </c>
      <c r="N46" s="25">
        <v>37876</v>
      </c>
      <c r="O46" s="23">
        <f t="shared" si="2"/>
        <v>769</v>
      </c>
      <c r="P46" s="22">
        <f t="shared" si="3"/>
        <v>2188</v>
      </c>
      <c r="Q46" s="22">
        <f t="shared" si="4"/>
        <v>405</v>
      </c>
      <c r="R46" s="21">
        <f t="shared" si="5"/>
        <v>3362</v>
      </c>
    </row>
    <row r="47" spans="1:18" s="20" customFormat="1" ht="12.75">
      <c r="A47" s="25">
        <v>37877</v>
      </c>
      <c r="B47" s="4">
        <v>1429</v>
      </c>
      <c r="C47" s="4">
        <v>30</v>
      </c>
      <c r="D47" s="4">
        <v>0</v>
      </c>
      <c r="E47" s="4">
        <v>1391</v>
      </c>
      <c r="F47" s="4">
        <v>490</v>
      </c>
      <c r="G47" s="22">
        <f t="shared" si="0"/>
        <v>3340</v>
      </c>
      <c r="H47" s="4">
        <v>0</v>
      </c>
      <c r="I47" s="21">
        <f t="shared" si="1"/>
        <v>3340</v>
      </c>
      <c r="J47" s="4">
        <v>685</v>
      </c>
      <c r="K47" s="4"/>
      <c r="L47" s="4"/>
      <c r="M47" s="11">
        <v>100</v>
      </c>
      <c r="N47" s="25">
        <v>37877</v>
      </c>
      <c r="O47" s="23">
        <f t="shared" si="2"/>
        <v>774</v>
      </c>
      <c r="P47" s="22">
        <f t="shared" si="3"/>
        <v>2176</v>
      </c>
      <c r="Q47" s="22">
        <f t="shared" si="4"/>
        <v>390</v>
      </c>
      <c r="R47" s="21">
        <f t="shared" si="5"/>
        <v>3340</v>
      </c>
    </row>
    <row r="48" spans="1:18" s="20" customFormat="1" ht="12.75">
      <c r="A48" s="25">
        <v>37878</v>
      </c>
      <c r="B48" s="4">
        <v>1360</v>
      </c>
      <c r="C48" s="4">
        <v>27</v>
      </c>
      <c r="D48" s="4">
        <v>0</v>
      </c>
      <c r="E48" s="4">
        <v>1344</v>
      </c>
      <c r="F48" s="4">
        <v>540</v>
      </c>
      <c r="G48" s="22">
        <f t="shared" si="0"/>
        <v>3271</v>
      </c>
      <c r="H48" s="4">
        <v>0</v>
      </c>
      <c r="I48" s="21">
        <f t="shared" si="1"/>
        <v>3271</v>
      </c>
      <c r="J48" s="4">
        <v>690</v>
      </c>
      <c r="K48" s="4"/>
      <c r="L48" s="4"/>
      <c r="M48" s="11">
        <v>90</v>
      </c>
      <c r="N48" s="25">
        <v>37878</v>
      </c>
      <c r="O48" s="23">
        <f t="shared" si="2"/>
        <v>697</v>
      </c>
      <c r="P48" s="22">
        <f t="shared" si="3"/>
        <v>2124</v>
      </c>
      <c r="Q48" s="22">
        <f t="shared" si="4"/>
        <v>450</v>
      </c>
      <c r="R48" s="21">
        <f t="shared" si="5"/>
        <v>3271</v>
      </c>
    </row>
    <row r="49" spans="1:18" s="20" customFormat="1" ht="12.75">
      <c r="A49" s="25">
        <v>37879</v>
      </c>
      <c r="B49" s="4">
        <v>1452</v>
      </c>
      <c r="C49" s="4">
        <v>35</v>
      </c>
      <c r="D49" s="4">
        <v>0</v>
      </c>
      <c r="E49" s="4">
        <v>1494</v>
      </c>
      <c r="F49" s="4">
        <v>545</v>
      </c>
      <c r="G49" s="22">
        <f t="shared" si="0"/>
        <v>3526</v>
      </c>
      <c r="H49" s="4">
        <v>0</v>
      </c>
      <c r="I49" s="21">
        <f t="shared" si="1"/>
        <v>3526</v>
      </c>
      <c r="J49" s="4">
        <v>710</v>
      </c>
      <c r="K49" s="4"/>
      <c r="L49" s="4"/>
      <c r="M49" s="11">
        <v>110</v>
      </c>
      <c r="N49" s="25">
        <v>37879</v>
      </c>
      <c r="O49" s="23">
        <f t="shared" si="2"/>
        <v>777</v>
      </c>
      <c r="P49" s="22">
        <f t="shared" si="3"/>
        <v>2314</v>
      </c>
      <c r="Q49" s="22">
        <f t="shared" si="4"/>
        <v>435</v>
      </c>
      <c r="R49" s="21">
        <f t="shared" si="5"/>
        <v>3526</v>
      </c>
    </row>
    <row r="50" spans="1:18" s="20" customFormat="1" ht="12.75">
      <c r="A50" s="25">
        <v>37880</v>
      </c>
      <c r="B50" s="4">
        <v>1493</v>
      </c>
      <c r="C50" s="4">
        <v>30</v>
      </c>
      <c r="D50" s="4">
        <v>0</v>
      </c>
      <c r="E50" s="4">
        <v>1520</v>
      </c>
      <c r="F50" s="4">
        <v>410</v>
      </c>
      <c r="G50" s="22">
        <f t="shared" si="0"/>
        <v>3453</v>
      </c>
      <c r="H50" s="4">
        <v>0</v>
      </c>
      <c r="I50" s="21">
        <f t="shared" si="1"/>
        <v>3453</v>
      </c>
      <c r="J50" s="4">
        <v>680</v>
      </c>
      <c r="K50" s="4"/>
      <c r="L50" s="4"/>
      <c r="M50" s="11">
        <v>90</v>
      </c>
      <c r="N50" s="25">
        <v>37880</v>
      </c>
      <c r="O50" s="23">
        <f t="shared" si="2"/>
        <v>843</v>
      </c>
      <c r="P50" s="22">
        <f t="shared" si="3"/>
        <v>2290</v>
      </c>
      <c r="Q50" s="22">
        <f t="shared" si="4"/>
        <v>320</v>
      </c>
      <c r="R50" s="21">
        <f t="shared" si="5"/>
        <v>3453</v>
      </c>
    </row>
    <row r="51" spans="1:18" s="20" customFormat="1" ht="12.75">
      <c r="A51" s="25">
        <v>37881</v>
      </c>
      <c r="B51" s="4">
        <v>1405</v>
      </c>
      <c r="C51" s="4">
        <v>25</v>
      </c>
      <c r="D51" s="4">
        <v>30</v>
      </c>
      <c r="E51" s="4">
        <v>1365</v>
      </c>
      <c r="F51" s="4">
        <v>480</v>
      </c>
      <c r="G51" s="22">
        <f t="shared" si="0"/>
        <v>3305</v>
      </c>
      <c r="H51" s="4">
        <v>0</v>
      </c>
      <c r="I51" s="21">
        <f t="shared" si="1"/>
        <v>3305</v>
      </c>
      <c r="J51" s="4">
        <v>630</v>
      </c>
      <c r="K51" s="4"/>
      <c r="L51" s="4"/>
      <c r="M51" s="11">
        <v>70</v>
      </c>
      <c r="N51" s="25">
        <v>37881</v>
      </c>
      <c r="O51" s="23">
        <f t="shared" si="2"/>
        <v>830</v>
      </c>
      <c r="P51" s="22">
        <f t="shared" si="3"/>
        <v>2065</v>
      </c>
      <c r="Q51" s="22">
        <f t="shared" si="4"/>
        <v>410</v>
      </c>
      <c r="R51" s="21">
        <f t="shared" si="5"/>
        <v>3305</v>
      </c>
    </row>
    <row r="52" spans="1:18" s="20" customFormat="1" ht="12.75">
      <c r="A52" s="25">
        <v>37882</v>
      </c>
      <c r="B52" s="4">
        <v>1461</v>
      </c>
      <c r="C52" s="4">
        <v>36</v>
      </c>
      <c r="D52" s="4">
        <v>41</v>
      </c>
      <c r="E52" s="4">
        <v>1435</v>
      </c>
      <c r="F52" s="4">
        <v>570</v>
      </c>
      <c r="G52" s="22">
        <f t="shared" si="0"/>
        <v>3543</v>
      </c>
      <c r="H52" s="4">
        <v>0</v>
      </c>
      <c r="I52" s="21">
        <f t="shared" si="1"/>
        <v>3543</v>
      </c>
      <c r="J52" s="4">
        <v>640</v>
      </c>
      <c r="K52" s="4"/>
      <c r="L52" s="4"/>
      <c r="M52" s="11">
        <v>85</v>
      </c>
      <c r="N52" s="25">
        <v>37882</v>
      </c>
      <c r="O52" s="23">
        <f t="shared" si="2"/>
        <v>898</v>
      </c>
      <c r="P52" s="22">
        <f t="shared" si="3"/>
        <v>2160</v>
      </c>
      <c r="Q52" s="22">
        <f t="shared" si="4"/>
        <v>485</v>
      </c>
      <c r="R52" s="21">
        <f t="shared" si="5"/>
        <v>3543</v>
      </c>
    </row>
    <row r="53" spans="1:18" s="20" customFormat="1" ht="12.75">
      <c r="A53" s="25">
        <v>37883</v>
      </c>
      <c r="B53" s="4">
        <v>1507</v>
      </c>
      <c r="C53" s="4">
        <v>27</v>
      </c>
      <c r="D53" s="4">
        <v>52</v>
      </c>
      <c r="E53" s="4">
        <v>1238</v>
      </c>
      <c r="F53" s="4">
        <v>430</v>
      </c>
      <c r="G53" s="22">
        <f t="shared" si="0"/>
        <v>3254</v>
      </c>
      <c r="H53" s="4">
        <v>0</v>
      </c>
      <c r="I53" s="21">
        <f t="shared" si="1"/>
        <v>3254</v>
      </c>
      <c r="J53" s="4">
        <v>670</v>
      </c>
      <c r="K53" s="4"/>
      <c r="L53" s="4"/>
      <c r="M53" s="11">
        <v>20</v>
      </c>
      <c r="N53" s="25">
        <v>37883</v>
      </c>
      <c r="O53" s="23">
        <f t="shared" si="2"/>
        <v>916</v>
      </c>
      <c r="P53" s="22">
        <f t="shared" si="3"/>
        <v>1928</v>
      </c>
      <c r="Q53" s="22">
        <f t="shared" si="4"/>
        <v>410</v>
      </c>
      <c r="R53" s="21">
        <f t="shared" si="5"/>
        <v>3254</v>
      </c>
    </row>
    <row r="54" spans="1:18" s="20" customFormat="1" ht="12.75">
      <c r="A54" s="25">
        <v>37884</v>
      </c>
      <c r="B54" s="4">
        <v>1467</v>
      </c>
      <c r="C54" s="4">
        <v>30</v>
      </c>
      <c r="D54" s="4">
        <v>47</v>
      </c>
      <c r="E54" s="4">
        <v>1523</v>
      </c>
      <c r="F54" s="4">
        <v>510</v>
      </c>
      <c r="G54" s="22">
        <f t="shared" si="0"/>
        <v>3577</v>
      </c>
      <c r="H54" s="4">
        <v>0</v>
      </c>
      <c r="I54" s="21">
        <f t="shared" si="1"/>
        <v>3577</v>
      </c>
      <c r="J54" s="4">
        <v>680</v>
      </c>
      <c r="K54" s="4"/>
      <c r="L54" s="4"/>
      <c r="M54" s="11">
        <v>95</v>
      </c>
      <c r="N54" s="25">
        <v>37884</v>
      </c>
      <c r="O54" s="23">
        <f t="shared" si="2"/>
        <v>864</v>
      </c>
      <c r="P54" s="22">
        <f t="shared" si="3"/>
        <v>2298</v>
      </c>
      <c r="Q54" s="22">
        <f t="shared" si="4"/>
        <v>415</v>
      </c>
      <c r="R54" s="21">
        <f t="shared" si="5"/>
        <v>3577</v>
      </c>
    </row>
    <row r="55" spans="1:18" s="20" customFormat="1" ht="12.75">
      <c r="A55" s="25">
        <v>37885</v>
      </c>
      <c r="B55" s="4">
        <v>1601</v>
      </c>
      <c r="C55" s="4">
        <v>30</v>
      </c>
      <c r="D55" s="4">
        <v>44</v>
      </c>
      <c r="E55" s="4">
        <v>1184</v>
      </c>
      <c r="F55" s="4">
        <v>465</v>
      </c>
      <c r="G55" s="22">
        <f t="shared" si="0"/>
        <v>3324</v>
      </c>
      <c r="H55" s="4">
        <v>0</v>
      </c>
      <c r="I55" s="21">
        <f t="shared" si="1"/>
        <v>3324</v>
      </c>
      <c r="J55" s="4">
        <v>750</v>
      </c>
      <c r="K55" s="4"/>
      <c r="L55" s="4"/>
      <c r="M55" s="11">
        <v>80</v>
      </c>
      <c r="N55" s="25">
        <v>37885</v>
      </c>
      <c r="O55" s="23">
        <f t="shared" si="2"/>
        <v>925</v>
      </c>
      <c r="P55" s="22">
        <f t="shared" si="3"/>
        <v>2014</v>
      </c>
      <c r="Q55" s="22">
        <f t="shared" si="4"/>
        <v>385</v>
      </c>
      <c r="R55" s="21">
        <f t="shared" si="5"/>
        <v>3324</v>
      </c>
    </row>
    <row r="56" spans="1:18" s="20" customFormat="1" ht="12.75">
      <c r="A56" s="25">
        <v>37886</v>
      </c>
      <c r="B56" s="4">
        <v>1814</v>
      </c>
      <c r="C56" s="4">
        <v>35</v>
      </c>
      <c r="D56" s="4">
        <v>75</v>
      </c>
      <c r="E56" s="4">
        <v>1324</v>
      </c>
      <c r="F56" s="4">
        <v>530</v>
      </c>
      <c r="G56" s="22">
        <f t="shared" si="0"/>
        <v>3778</v>
      </c>
      <c r="H56" s="4">
        <v>0</v>
      </c>
      <c r="I56" s="21">
        <f t="shared" si="1"/>
        <v>3778</v>
      </c>
      <c r="J56" s="4">
        <v>850</v>
      </c>
      <c r="K56" s="4"/>
      <c r="L56" s="4"/>
      <c r="M56" s="11">
        <v>75</v>
      </c>
      <c r="N56" s="25">
        <v>37886</v>
      </c>
      <c r="O56" s="23">
        <f t="shared" si="2"/>
        <v>1074</v>
      </c>
      <c r="P56" s="22">
        <f t="shared" si="3"/>
        <v>2249</v>
      </c>
      <c r="Q56" s="22">
        <f t="shared" si="4"/>
        <v>455</v>
      </c>
      <c r="R56" s="21">
        <f t="shared" si="5"/>
        <v>3778</v>
      </c>
    </row>
    <row r="57" spans="1:18" s="20" customFormat="1" ht="12.75">
      <c r="A57" s="25">
        <v>37887</v>
      </c>
      <c r="B57" s="4">
        <v>1880</v>
      </c>
      <c r="C57" s="4">
        <v>85</v>
      </c>
      <c r="D57" s="4">
        <v>17</v>
      </c>
      <c r="E57" s="4">
        <v>1371</v>
      </c>
      <c r="F57" s="4">
        <v>520</v>
      </c>
      <c r="G57" s="22">
        <f t="shared" si="0"/>
        <v>3873</v>
      </c>
      <c r="H57" s="4">
        <v>0</v>
      </c>
      <c r="I57" s="21">
        <f t="shared" si="1"/>
        <v>3873</v>
      </c>
      <c r="J57" s="4">
        <v>745</v>
      </c>
      <c r="K57" s="4"/>
      <c r="L57" s="4"/>
      <c r="M57" s="11">
        <v>110</v>
      </c>
      <c r="N57" s="25">
        <v>37887</v>
      </c>
      <c r="O57" s="23">
        <f t="shared" si="2"/>
        <v>1237</v>
      </c>
      <c r="P57" s="22">
        <f t="shared" si="3"/>
        <v>2226</v>
      </c>
      <c r="Q57" s="22">
        <f t="shared" si="4"/>
        <v>410</v>
      </c>
      <c r="R57" s="21">
        <f t="shared" si="5"/>
        <v>3873</v>
      </c>
    </row>
    <row r="58" spans="1:18" s="20" customFormat="1" ht="12.75">
      <c r="A58" s="25">
        <v>37888</v>
      </c>
      <c r="B58" s="4">
        <v>1765</v>
      </c>
      <c r="C58" s="4">
        <v>60</v>
      </c>
      <c r="D58" s="4">
        <v>70</v>
      </c>
      <c r="E58" s="4">
        <v>1351</v>
      </c>
      <c r="F58" s="4">
        <v>535</v>
      </c>
      <c r="G58" s="22">
        <f t="shared" si="0"/>
        <v>3781</v>
      </c>
      <c r="H58" s="4">
        <v>0</v>
      </c>
      <c r="I58" s="21">
        <f t="shared" si="1"/>
        <v>3781</v>
      </c>
      <c r="J58" s="4">
        <v>725</v>
      </c>
      <c r="K58" s="4"/>
      <c r="L58" s="4"/>
      <c r="M58" s="11">
        <v>110</v>
      </c>
      <c r="N58" s="25">
        <v>37888</v>
      </c>
      <c r="O58" s="23">
        <f t="shared" si="2"/>
        <v>1170</v>
      </c>
      <c r="P58" s="22">
        <f t="shared" si="3"/>
        <v>2186</v>
      </c>
      <c r="Q58" s="22">
        <f t="shared" si="4"/>
        <v>425</v>
      </c>
      <c r="R58" s="21">
        <f t="shared" si="5"/>
        <v>3781</v>
      </c>
    </row>
    <row r="59" spans="1:18" s="20" customFormat="1" ht="12.75">
      <c r="A59" s="25">
        <v>37889</v>
      </c>
      <c r="B59" s="4">
        <v>1745</v>
      </c>
      <c r="C59" s="4">
        <v>60</v>
      </c>
      <c r="D59" s="4">
        <v>70</v>
      </c>
      <c r="E59" s="4">
        <v>1286</v>
      </c>
      <c r="F59" s="4">
        <v>504</v>
      </c>
      <c r="G59" s="22">
        <f t="shared" si="0"/>
        <v>3665</v>
      </c>
      <c r="H59" s="4">
        <v>0</v>
      </c>
      <c r="I59" s="21">
        <f t="shared" si="1"/>
        <v>3665</v>
      </c>
      <c r="J59" s="4">
        <v>750</v>
      </c>
      <c r="K59" s="4"/>
      <c r="L59" s="4"/>
      <c r="M59" s="11">
        <v>85</v>
      </c>
      <c r="N59" s="25">
        <v>37889</v>
      </c>
      <c r="O59" s="23">
        <f t="shared" si="2"/>
        <v>1125</v>
      </c>
      <c r="P59" s="22">
        <f t="shared" si="3"/>
        <v>2121</v>
      </c>
      <c r="Q59" s="22">
        <f t="shared" si="4"/>
        <v>419</v>
      </c>
      <c r="R59" s="21">
        <f t="shared" si="5"/>
        <v>3665</v>
      </c>
    </row>
    <row r="60" spans="1:18" s="20" customFormat="1" ht="12.75">
      <c r="A60" s="25">
        <v>37890</v>
      </c>
      <c r="B60" s="4">
        <v>1744</v>
      </c>
      <c r="C60" s="4">
        <v>53</v>
      </c>
      <c r="D60" s="4">
        <v>42</v>
      </c>
      <c r="E60" s="4">
        <v>1233</v>
      </c>
      <c r="F60" s="4">
        <v>650</v>
      </c>
      <c r="G60" s="22">
        <f t="shared" si="0"/>
        <v>3722</v>
      </c>
      <c r="H60" s="4">
        <v>0</v>
      </c>
      <c r="I60" s="21">
        <f t="shared" si="1"/>
        <v>3722</v>
      </c>
      <c r="J60" s="4">
        <v>730</v>
      </c>
      <c r="K60" s="4"/>
      <c r="L60" s="4"/>
      <c r="M60" s="11">
        <v>155</v>
      </c>
      <c r="N60" s="25">
        <v>37890</v>
      </c>
      <c r="O60" s="23">
        <f t="shared" si="2"/>
        <v>1109</v>
      </c>
      <c r="P60" s="22">
        <f t="shared" si="3"/>
        <v>2118</v>
      </c>
      <c r="Q60" s="22">
        <f t="shared" si="4"/>
        <v>495</v>
      </c>
      <c r="R60" s="21">
        <f t="shared" si="5"/>
        <v>3722</v>
      </c>
    </row>
    <row r="61" spans="1:18" s="20" customFormat="1" ht="12.75">
      <c r="A61" s="25">
        <v>37891</v>
      </c>
      <c r="B61" s="4">
        <v>1815</v>
      </c>
      <c r="C61" s="4">
        <v>58</v>
      </c>
      <c r="D61" s="4">
        <v>75</v>
      </c>
      <c r="E61" s="4">
        <v>1386</v>
      </c>
      <c r="F61" s="4">
        <v>605</v>
      </c>
      <c r="G61" s="22">
        <f t="shared" si="0"/>
        <v>3939</v>
      </c>
      <c r="H61" s="4">
        <v>0</v>
      </c>
      <c r="I61" s="21">
        <f t="shared" si="1"/>
        <v>3939</v>
      </c>
      <c r="J61" s="4">
        <v>740</v>
      </c>
      <c r="K61" s="4"/>
      <c r="L61" s="4"/>
      <c r="M61" s="11">
        <v>125</v>
      </c>
      <c r="N61" s="25">
        <v>37891</v>
      </c>
      <c r="O61" s="23">
        <f t="shared" si="2"/>
        <v>1208</v>
      </c>
      <c r="P61" s="22">
        <f t="shared" si="3"/>
        <v>2251</v>
      </c>
      <c r="Q61" s="22">
        <f t="shared" si="4"/>
        <v>480</v>
      </c>
      <c r="R61" s="21">
        <f t="shared" si="5"/>
        <v>3939</v>
      </c>
    </row>
    <row r="62" spans="1:18" s="20" customFormat="1" ht="12.75">
      <c r="A62" s="25">
        <v>37892</v>
      </c>
      <c r="B62" s="4">
        <v>1728</v>
      </c>
      <c r="C62" s="4">
        <v>60</v>
      </c>
      <c r="D62" s="4">
        <v>78</v>
      </c>
      <c r="E62" s="4">
        <v>1417</v>
      </c>
      <c r="F62" s="4">
        <v>612</v>
      </c>
      <c r="G62" s="22">
        <f t="shared" si="0"/>
        <v>3895</v>
      </c>
      <c r="H62" s="4">
        <v>0</v>
      </c>
      <c r="I62" s="21">
        <f t="shared" si="1"/>
        <v>3895</v>
      </c>
      <c r="J62" s="4">
        <v>750</v>
      </c>
      <c r="K62" s="4"/>
      <c r="L62" s="4"/>
      <c r="M62" s="11">
        <v>110</v>
      </c>
      <c r="N62" s="25">
        <v>37892</v>
      </c>
      <c r="O62" s="23">
        <f t="shared" si="2"/>
        <v>1116</v>
      </c>
      <c r="P62" s="22">
        <f t="shared" si="3"/>
        <v>2277</v>
      </c>
      <c r="Q62" s="22">
        <f t="shared" si="4"/>
        <v>502</v>
      </c>
      <c r="R62" s="21">
        <f t="shared" si="5"/>
        <v>3895</v>
      </c>
    </row>
    <row r="63" spans="1:18" s="20" customFormat="1" ht="12.75">
      <c r="A63" s="25">
        <v>37893</v>
      </c>
      <c r="B63" s="4">
        <v>1641</v>
      </c>
      <c r="C63" s="4">
        <v>60</v>
      </c>
      <c r="D63" s="4">
        <v>80</v>
      </c>
      <c r="E63" s="4">
        <v>1385</v>
      </c>
      <c r="F63" s="4">
        <v>684</v>
      </c>
      <c r="G63" s="22">
        <f t="shared" si="0"/>
        <v>3850</v>
      </c>
      <c r="H63" s="4">
        <v>0</v>
      </c>
      <c r="I63" s="21">
        <f t="shared" si="1"/>
        <v>3850</v>
      </c>
      <c r="J63" s="4">
        <v>750</v>
      </c>
      <c r="K63" s="4"/>
      <c r="L63" s="4"/>
      <c r="M63" s="11">
        <v>160</v>
      </c>
      <c r="N63" s="25">
        <v>37893</v>
      </c>
      <c r="O63" s="23">
        <f t="shared" si="2"/>
        <v>1031</v>
      </c>
      <c r="P63" s="22">
        <f t="shared" si="3"/>
        <v>2295</v>
      </c>
      <c r="Q63" s="22">
        <f t="shared" si="4"/>
        <v>524</v>
      </c>
      <c r="R63" s="21">
        <f t="shared" si="5"/>
        <v>3850</v>
      </c>
    </row>
    <row r="64" spans="1:18" s="20" customFormat="1" ht="12.75">
      <c r="A64" s="25">
        <v>37894</v>
      </c>
      <c r="B64" s="4">
        <v>1773</v>
      </c>
      <c r="C64" s="4">
        <v>33</v>
      </c>
      <c r="D64" s="4">
        <v>78</v>
      </c>
      <c r="E64" s="4">
        <v>1707</v>
      </c>
      <c r="F64" s="4">
        <v>509</v>
      </c>
      <c r="G64" s="22">
        <f t="shared" si="0"/>
        <v>4100</v>
      </c>
      <c r="H64" s="4">
        <v>67</v>
      </c>
      <c r="I64" s="21">
        <f t="shared" si="1"/>
        <v>4167</v>
      </c>
      <c r="J64" s="4">
        <v>740</v>
      </c>
      <c r="K64" s="4"/>
      <c r="L64" s="4"/>
      <c r="M64" s="11">
        <v>50</v>
      </c>
      <c r="N64" s="25">
        <v>37894</v>
      </c>
      <c r="O64" s="23">
        <f t="shared" si="2"/>
        <v>1144</v>
      </c>
      <c r="P64" s="22">
        <f t="shared" si="3"/>
        <v>2497</v>
      </c>
      <c r="Q64" s="22">
        <f t="shared" si="4"/>
        <v>459</v>
      </c>
      <c r="R64" s="21">
        <f t="shared" si="5"/>
        <v>4100</v>
      </c>
    </row>
    <row r="65" spans="1:18" s="20" customFormat="1" ht="12.75">
      <c r="A65" s="25">
        <v>37895</v>
      </c>
      <c r="B65" s="4">
        <v>1593</v>
      </c>
      <c r="C65" s="4">
        <v>57</v>
      </c>
      <c r="D65" s="4">
        <v>80</v>
      </c>
      <c r="E65" s="4">
        <v>1400</v>
      </c>
      <c r="F65" s="4">
        <v>715</v>
      </c>
      <c r="G65" s="22">
        <f t="shared" si="0"/>
        <v>3845</v>
      </c>
      <c r="H65" s="4">
        <v>117</v>
      </c>
      <c r="I65" s="21">
        <f t="shared" si="1"/>
        <v>3962</v>
      </c>
      <c r="J65" s="4">
        <v>730</v>
      </c>
      <c r="K65" s="4"/>
      <c r="L65" s="4"/>
      <c r="M65" s="11">
        <v>180</v>
      </c>
      <c r="N65" s="25">
        <v>37895</v>
      </c>
      <c r="O65" s="23">
        <f t="shared" si="2"/>
        <v>1000</v>
      </c>
      <c r="P65" s="22">
        <f t="shared" si="3"/>
        <v>2310</v>
      </c>
      <c r="Q65" s="22">
        <f t="shared" si="4"/>
        <v>535</v>
      </c>
      <c r="R65" s="21">
        <f t="shared" si="5"/>
        <v>3845</v>
      </c>
    </row>
    <row r="66" spans="1:18" s="20" customFormat="1" ht="12.75">
      <c r="A66" s="25">
        <v>37896</v>
      </c>
      <c r="B66" s="4">
        <v>1571</v>
      </c>
      <c r="C66" s="4">
        <v>60</v>
      </c>
      <c r="D66" s="4">
        <v>80</v>
      </c>
      <c r="E66" s="4">
        <v>1524</v>
      </c>
      <c r="F66" s="4">
        <v>785</v>
      </c>
      <c r="G66" s="22">
        <f t="shared" si="0"/>
        <v>4020</v>
      </c>
      <c r="H66" s="4">
        <v>57</v>
      </c>
      <c r="I66" s="21">
        <f t="shared" si="1"/>
        <v>4077</v>
      </c>
      <c r="J66" s="4">
        <v>750</v>
      </c>
      <c r="K66" s="4"/>
      <c r="L66" s="4"/>
      <c r="M66" s="11">
        <v>180</v>
      </c>
      <c r="N66" s="25">
        <v>37896</v>
      </c>
      <c r="O66" s="23">
        <f t="shared" si="2"/>
        <v>961</v>
      </c>
      <c r="P66" s="22">
        <f t="shared" si="3"/>
        <v>2454</v>
      </c>
      <c r="Q66" s="22">
        <f t="shared" si="4"/>
        <v>605</v>
      </c>
      <c r="R66" s="21">
        <f t="shared" si="5"/>
        <v>4020</v>
      </c>
    </row>
    <row r="67" spans="1:18" s="20" customFormat="1" ht="12.75">
      <c r="A67" s="25">
        <v>37897</v>
      </c>
      <c r="B67" s="4">
        <v>1478</v>
      </c>
      <c r="C67" s="4">
        <v>55</v>
      </c>
      <c r="D67" s="4">
        <v>10</v>
      </c>
      <c r="E67" s="4">
        <v>1546</v>
      </c>
      <c r="F67" s="4">
        <v>739</v>
      </c>
      <c r="G67" s="22">
        <f t="shared" si="0"/>
        <v>3828</v>
      </c>
      <c r="H67" s="4">
        <v>58</v>
      </c>
      <c r="I67" s="21">
        <f t="shared" si="1"/>
        <v>3886</v>
      </c>
      <c r="J67" s="4">
        <v>720</v>
      </c>
      <c r="K67" s="4"/>
      <c r="L67" s="4"/>
      <c r="M67" s="11">
        <v>120</v>
      </c>
      <c r="N67" s="25">
        <v>37897</v>
      </c>
      <c r="O67" s="23">
        <f t="shared" si="2"/>
        <v>823</v>
      </c>
      <c r="P67" s="22">
        <f t="shared" si="3"/>
        <v>2386</v>
      </c>
      <c r="Q67" s="22">
        <f t="shared" si="4"/>
        <v>619</v>
      </c>
      <c r="R67" s="21">
        <f t="shared" si="5"/>
        <v>3828</v>
      </c>
    </row>
    <row r="68" spans="1:18" s="2" customFormat="1" ht="12.75">
      <c r="A68" s="25">
        <v>37898</v>
      </c>
      <c r="B68" s="4">
        <v>1696</v>
      </c>
      <c r="C68" s="4">
        <v>45</v>
      </c>
      <c r="D68" s="4">
        <v>78</v>
      </c>
      <c r="E68" s="4">
        <v>1603</v>
      </c>
      <c r="F68" s="4">
        <v>728</v>
      </c>
      <c r="G68" s="22">
        <f t="shared" si="0"/>
        <v>4150</v>
      </c>
      <c r="H68" s="4">
        <v>57</v>
      </c>
      <c r="I68" s="21">
        <f t="shared" si="1"/>
        <v>4207</v>
      </c>
      <c r="J68" s="4">
        <v>740</v>
      </c>
      <c r="K68" s="4"/>
      <c r="L68" s="4"/>
      <c r="M68" s="11">
        <v>135</v>
      </c>
      <c r="N68" s="25">
        <v>37898</v>
      </c>
      <c r="O68" s="23">
        <f t="shared" si="2"/>
        <v>1079</v>
      </c>
      <c r="P68" s="22">
        <f t="shared" si="3"/>
        <v>2478</v>
      </c>
      <c r="Q68" s="22">
        <f t="shared" si="4"/>
        <v>593</v>
      </c>
      <c r="R68" s="21">
        <f t="shared" si="5"/>
        <v>4150</v>
      </c>
    </row>
    <row r="69" spans="1:18" s="2" customFormat="1" ht="12.75">
      <c r="A69" s="25">
        <v>37899</v>
      </c>
      <c r="B69" s="4">
        <v>1800</v>
      </c>
      <c r="C69" s="4">
        <v>59</v>
      </c>
      <c r="D69" s="4">
        <v>80</v>
      </c>
      <c r="E69" s="4">
        <v>1666</v>
      </c>
      <c r="F69" s="4">
        <v>755</v>
      </c>
      <c r="G69" s="22">
        <f t="shared" si="0"/>
        <v>4360</v>
      </c>
      <c r="H69" s="4">
        <v>57</v>
      </c>
      <c r="I69" s="21">
        <f t="shared" si="1"/>
        <v>4417</v>
      </c>
      <c r="J69" s="4">
        <v>745</v>
      </c>
      <c r="K69" s="4"/>
      <c r="L69" s="4"/>
      <c r="M69" s="11">
        <v>200</v>
      </c>
      <c r="N69" s="25">
        <v>37899</v>
      </c>
      <c r="O69" s="23">
        <f t="shared" si="2"/>
        <v>1194</v>
      </c>
      <c r="P69" s="22">
        <f t="shared" si="3"/>
        <v>2611</v>
      </c>
      <c r="Q69" s="22">
        <f t="shared" si="4"/>
        <v>555</v>
      </c>
      <c r="R69" s="21">
        <f t="shared" si="5"/>
        <v>4360</v>
      </c>
    </row>
    <row r="70" spans="1:18" s="2" customFormat="1" ht="12.75">
      <c r="A70" s="25">
        <v>37900</v>
      </c>
      <c r="B70" s="4">
        <v>1853</v>
      </c>
      <c r="C70" s="4">
        <v>60</v>
      </c>
      <c r="D70" s="4">
        <v>80</v>
      </c>
      <c r="E70" s="4">
        <v>1569</v>
      </c>
      <c r="F70" s="4">
        <v>899</v>
      </c>
      <c r="G70" s="22">
        <f aca="true" t="shared" si="6" ref="G70:G129">SUM(B70+C70+D70+E70+F70)</f>
        <v>4461</v>
      </c>
      <c r="H70" s="4">
        <v>57</v>
      </c>
      <c r="I70" s="21">
        <f aca="true" t="shared" si="7" ref="I70:I129">SUM(G70+H70)</f>
        <v>4518</v>
      </c>
      <c r="J70" s="4">
        <v>880</v>
      </c>
      <c r="K70" s="4"/>
      <c r="L70" s="4"/>
      <c r="M70" s="11">
        <v>225</v>
      </c>
      <c r="N70" s="25">
        <v>37900</v>
      </c>
      <c r="O70" s="23">
        <f aca="true" t="shared" si="8" ref="O70:O129">SUM(B70+C70+D70-J70)</f>
        <v>1113</v>
      </c>
      <c r="P70" s="22">
        <f aca="true" t="shared" si="9" ref="P70:P129">SUM(E70+J70+M70)</f>
        <v>2674</v>
      </c>
      <c r="Q70" s="22">
        <f aca="true" t="shared" si="10" ref="Q70:Q129">SUM(F70-M70)</f>
        <v>674</v>
      </c>
      <c r="R70" s="21">
        <f aca="true" t="shared" si="11" ref="R70:R129">SUM(O70:Q70)</f>
        <v>4461</v>
      </c>
    </row>
    <row r="71" spans="1:18" s="2" customFormat="1" ht="12.75">
      <c r="A71" s="25">
        <v>37901</v>
      </c>
      <c r="B71" s="4">
        <v>1789</v>
      </c>
      <c r="C71" s="4">
        <v>35</v>
      </c>
      <c r="D71" s="4">
        <v>80</v>
      </c>
      <c r="E71" s="4">
        <v>1592</v>
      </c>
      <c r="F71" s="4">
        <v>684</v>
      </c>
      <c r="G71" s="22">
        <f t="shared" si="6"/>
        <v>4180</v>
      </c>
      <c r="H71" s="4">
        <v>57</v>
      </c>
      <c r="I71" s="21">
        <f t="shared" si="7"/>
        <v>4237</v>
      </c>
      <c r="J71" s="4">
        <v>780</v>
      </c>
      <c r="K71" s="4"/>
      <c r="L71" s="4"/>
      <c r="M71" s="11">
        <v>90</v>
      </c>
      <c r="N71" s="25">
        <v>37901</v>
      </c>
      <c r="O71" s="23">
        <f t="shared" si="8"/>
        <v>1124</v>
      </c>
      <c r="P71" s="22">
        <f t="shared" si="9"/>
        <v>2462</v>
      </c>
      <c r="Q71" s="22">
        <f t="shared" si="10"/>
        <v>594</v>
      </c>
      <c r="R71" s="21">
        <f t="shared" si="11"/>
        <v>4180</v>
      </c>
    </row>
    <row r="72" spans="1:18" s="2" customFormat="1" ht="12.75">
      <c r="A72" s="25">
        <v>37902</v>
      </c>
      <c r="B72" s="4">
        <v>1787</v>
      </c>
      <c r="C72" s="4">
        <v>54</v>
      </c>
      <c r="D72" s="4">
        <v>80</v>
      </c>
      <c r="E72" s="4">
        <v>1585</v>
      </c>
      <c r="F72" s="4">
        <v>509</v>
      </c>
      <c r="G72" s="22">
        <f t="shared" si="6"/>
        <v>4015</v>
      </c>
      <c r="H72" s="4">
        <v>57</v>
      </c>
      <c r="I72" s="21">
        <f t="shared" si="7"/>
        <v>4072</v>
      </c>
      <c r="J72" s="4">
        <v>750</v>
      </c>
      <c r="K72" s="4"/>
      <c r="L72" s="4"/>
      <c r="M72" s="11">
        <v>50</v>
      </c>
      <c r="N72" s="25">
        <v>37902</v>
      </c>
      <c r="O72" s="23">
        <f t="shared" si="8"/>
        <v>1171</v>
      </c>
      <c r="P72" s="22">
        <f t="shared" si="9"/>
        <v>2385</v>
      </c>
      <c r="Q72" s="22">
        <f t="shared" si="10"/>
        <v>459</v>
      </c>
      <c r="R72" s="21">
        <f t="shared" si="11"/>
        <v>4015</v>
      </c>
    </row>
    <row r="73" spans="1:18" ht="12.75">
      <c r="A73" s="25">
        <v>37903</v>
      </c>
      <c r="B73" s="4">
        <v>1773</v>
      </c>
      <c r="C73" s="4">
        <v>33</v>
      </c>
      <c r="D73" s="4">
        <v>78</v>
      </c>
      <c r="E73" s="4">
        <v>1707</v>
      </c>
      <c r="F73" s="4">
        <v>509</v>
      </c>
      <c r="G73" s="22">
        <f t="shared" si="6"/>
        <v>4100</v>
      </c>
      <c r="H73" s="4">
        <v>67</v>
      </c>
      <c r="I73" s="21">
        <f t="shared" si="7"/>
        <v>4167</v>
      </c>
      <c r="J73" s="10">
        <v>740</v>
      </c>
      <c r="M73" s="11">
        <v>50</v>
      </c>
      <c r="N73" s="25">
        <v>37903</v>
      </c>
      <c r="O73" s="23">
        <f t="shared" si="8"/>
        <v>1144</v>
      </c>
      <c r="P73" s="22">
        <f t="shared" si="9"/>
        <v>2497</v>
      </c>
      <c r="Q73" s="22">
        <f t="shared" si="10"/>
        <v>459</v>
      </c>
      <c r="R73" s="21">
        <f t="shared" si="11"/>
        <v>4100</v>
      </c>
    </row>
    <row r="74" spans="1:18" s="8" customFormat="1" ht="12.75">
      <c r="A74" s="25">
        <v>37904</v>
      </c>
      <c r="B74" s="4">
        <v>1681</v>
      </c>
      <c r="C74" s="4">
        <v>60</v>
      </c>
      <c r="D74" s="4">
        <v>75</v>
      </c>
      <c r="E74" s="4">
        <v>1588</v>
      </c>
      <c r="F74" s="4">
        <v>619</v>
      </c>
      <c r="G74" s="22">
        <f t="shared" si="6"/>
        <v>4023</v>
      </c>
      <c r="H74" s="4">
        <v>67</v>
      </c>
      <c r="I74" s="21">
        <f t="shared" si="7"/>
        <v>4090</v>
      </c>
      <c r="J74" s="4">
        <v>780</v>
      </c>
      <c r="K74" s="4"/>
      <c r="L74" s="4"/>
      <c r="M74" s="11">
        <v>80</v>
      </c>
      <c r="N74" s="25">
        <v>37904</v>
      </c>
      <c r="O74" s="23">
        <f t="shared" si="8"/>
        <v>1036</v>
      </c>
      <c r="P74" s="22">
        <f t="shared" si="9"/>
        <v>2448</v>
      </c>
      <c r="Q74" s="22">
        <f t="shared" si="10"/>
        <v>539</v>
      </c>
      <c r="R74" s="21">
        <f t="shared" si="11"/>
        <v>4023</v>
      </c>
    </row>
    <row r="75" spans="1:18" s="8" customFormat="1" ht="12.75">
      <c r="A75" s="25">
        <v>37905</v>
      </c>
      <c r="B75" s="4">
        <v>1643</v>
      </c>
      <c r="C75" s="4">
        <v>60</v>
      </c>
      <c r="D75" s="4">
        <v>80</v>
      </c>
      <c r="E75" s="4">
        <v>1609</v>
      </c>
      <c r="F75" s="4">
        <v>679</v>
      </c>
      <c r="G75" s="22">
        <f t="shared" si="6"/>
        <v>4071</v>
      </c>
      <c r="H75" s="4">
        <v>67</v>
      </c>
      <c r="I75" s="21">
        <f t="shared" si="7"/>
        <v>4138</v>
      </c>
      <c r="J75" s="4">
        <v>760</v>
      </c>
      <c r="K75" s="4"/>
      <c r="L75" s="4"/>
      <c r="M75" s="11">
        <v>45</v>
      </c>
      <c r="N75" s="25">
        <v>37905</v>
      </c>
      <c r="O75" s="23">
        <f t="shared" si="8"/>
        <v>1023</v>
      </c>
      <c r="P75" s="22">
        <f t="shared" si="9"/>
        <v>2414</v>
      </c>
      <c r="Q75" s="22">
        <f t="shared" si="10"/>
        <v>634</v>
      </c>
      <c r="R75" s="21">
        <f t="shared" si="11"/>
        <v>4071</v>
      </c>
    </row>
    <row r="76" spans="1:18" s="8" customFormat="1" ht="12.75">
      <c r="A76" s="25">
        <v>37906</v>
      </c>
      <c r="B76" s="4">
        <v>1597</v>
      </c>
      <c r="C76" s="4">
        <v>63</v>
      </c>
      <c r="D76" s="4">
        <v>80</v>
      </c>
      <c r="E76" s="4">
        <v>1382</v>
      </c>
      <c r="F76" s="4">
        <v>759</v>
      </c>
      <c r="G76" s="22">
        <f t="shared" si="6"/>
        <v>3881</v>
      </c>
      <c r="H76" s="4">
        <v>67</v>
      </c>
      <c r="I76" s="21">
        <f t="shared" si="7"/>
        <v>3948</v>
      </c>
      <c r="J76" s="4">
        <v>750</v>
      </c>
      <c r="K76" s="4"/>
      <c r="L76" s="4"/>
      <c r="M76" s="11">
        <v>55</v>
      </c>
      <c r="N76" s="25">
        <v>37906</v>
      </c>
      <c r="O76" s="23">
        <f t="shared" si="8"/>
        <v>990</v>
      </c>
      <c r="P76" s="22">
        <f t="shared" si="9"/>
        <v>2187</v>
      </c>
      <c r="Q76" s="22">
        <f t="shared" si="10"/>
        <v>704</v>
      </c>
      <c r="R76" s="21">
        <f t="shared" si="11"/>
        <v>3881</v>
      </c>
    </row>
    <row r="77" spans="1:18" s="8" customFormat="1" ht="12.75">
      <c r="A77" s="25">
        <v>37907</v>
      </c>
      <c r="B77" s="4">
        <v>1651</v>
      </c>
      <c r="C77" s="4">
        <v>56</v>
      </c>
      <c r="D77" s="4">
        <v>75</v>
      </c>
      <c r="E77" s="4">
        <v>1278</v>
      </c>
      <c r="F77" s="4">
        <v>820</v>
      </c>
      <c r="G77" s="22">
        <f t="shared" si="6"/>
        <v>3880</v>
      </c>
      <c r="H77" s="4">
        <v>67</v>
      </c>
      <c r="I77" s="21">
        <f t="shared" si="7"/>
        <v>3947</v>
      </c>
      <c r="J77" s="4">
        <v>745</v>
      </c>
      <c r="K77" s="4"/>
      <c r="L77" s="4"/>
      <c r="M77" s="11">
        <v>200</v>
      </c>
      <c r="N77" s="25">
        <v>37907</v>
      </c>
      <c r="O77" s="23">
        <f t="shared" si="8"/>
        <v>1037</v>
      </c>
      <c r="P77" s="22">
        <f t="shared" si="9"/>
        <v>2223</v>
      </c>
      <c r="Q77" s="22">
        <f t="shared" si="10"/>
        <v>620</v>
      </c>
      <c r="R77" s="21">
        <f t="shared" si="11"/>
        <v>3880</v>
      </c>
    </row>
    <row r="78" spans="1:18" s="8" customFormat="1" ht="12.75">
      <c r="A78" s="25">
        <v>37908</v>
      </c>
      <c r="B78" s="4">
        <v>1621</v>
      </c>
      <c r="C78" s="4">
        <v>60</v>
      </c>
      <c r="D78" s="4">
        <v>80</v>
      </c>
      <c r="E78" s="4">
        <v>1283</v>
      </c>
      <c r="F78" s="4">
        <v>959</v>
      </c>
      <c r="G78" s="22">
        <f t="shared" si="6"/>
        <v>4003</v>
      </c>
      <c r="H78" s="4">
        <v>67</v>
      </c>
      <c r="I78" s="21">
        <f t="shared" si="7"/>
        <v>4070</v>
      </c>
      <c r="J78" s="4">
        <v>760</v>
      </c>
      <c r="K78" s="4"/>
      <c r="L78" s="4"/>
      <c r="M78" s="11">
        <v>260</v>
      </c>
      <c r="N78" s="25">
        <v>37908</v>
      </c>
      <c r="O78" s="23">
        <f t="shared" si="8"/>
        <v>1001</v>
      </c>
      <c r="P78" s="22">
        <f t="shared" si="9"/>
        <v>2303</v>
      </c>
      <c r="Q78" s="22">
        <f t="shared" si="10"/>
        <v>699</v>
      </c>
      <c r="R78" s="21">
        <f t="shared" si="11"/>
        <v>4003</v>
      </c>
    </row>
    <row r="79" spans="1:18" s="8" customFormat="1" ht="12.75">
      <c r="A79" s="25">
        <v>37909</v>
      </c>
      <c r="B79" s="4">
        <v>1434</v>
      </c>
      <c r="C79" s="4">
        <v>61</v>
      </c>
      <c r="D79" s="4">
        <v>78</v>
      </c>
      <c r="E79" s="4">
        <v>1282</v>
      </c>
      <c r="F79" s="4">
        <v>781</v>
      </c>
      <c r="G79" s="22">
        <f t="shared" si="6"/>
        <v>3636</v>
      </c>
      <c r="H79" s="4">
        <v>77</v>
      </c>
      <c r="I79" s="21">
        <f t="shared" si="7"/>
        <v>3713</v>
      </c>
      <c r="J79" s="4">
        <v>750</v>
      </c>
      <c r="K79" s="4"/>
      <c r="L79" s="4"/>
      <c r="M79" s="11">
        <v>240</v>
      </c>
      <c r="N79" s="25">
        <v>37909</v>
      </c>
      <c r="O79" s="23">
        <f t="shared" si="8"/>
        <v>823</v>
      </c>
      <c r="P79" s="22">
        <f t="shared" si="9"/>
        <v>2272</v>
      </c>
      <c r="Q79" s="22">
        <f t="shared" si="10"/>
        <v>541</v>
      </c>
      <c r="R79" s="21">
        <f t="shared" si="11"/>
        <v>3636</v>
      </c>
    </row>
    <row r="80" spans="1:18" ht="12.75">
      <c r="A80" s="25">
        <v>37910</v>
      </c>
      <c r="B80" s="4">
        <v>1579</v>
      </c>
      <c r="C80" s="4">
        <v>61</v>
      </c>
      <c r="D80" s="4">
        <v>80</v>
      </c>
      <c r="E80" s="4">
        <v>1105</v>
      </c>
      <c r="F80" s="4">
        <v>875</v>
      </c>
      <c r="G80" s="22">
        <f t="shared" si="6"/>
        <v>3700</v>
      </c>
      <c r="H80" s="4">
        <v>77</v>
      </c>
      <c r="I80" s="21">
        <f t="shared" si="7"/>
        <v>3777</v>
      </c>
      <c r="J80" s="4">
        <v>760</v>
      </c>
      <c r="M80" s="11">
        <v>250</v>
      </c>
      <c r="N80" s="25">
        <v>37910</v>
      </c>
      <c r="O80" s="23">
        <f t="shared" si="8"/>
        <v>960</v>
      </c>
      <c r="P80" s="22">
        <f t="shared" si="9"/>
        <v>2115</v>
      </c>
      <c r="Q80" s="22">
        <f t="shared" si="10"/>
        <v>625</v>
      </c>
      <c r="R80" s="21">
        <f t="shared" si="11"/>
        <v>3700</v>
      </c>
    </row>
    <row r="81" spans="1:18" ht="12.75">
      <c r="A81" s="25">
        <v>37911</v>
      </c>
      <c r="B81" s="4">
        <v>1621</v>
      </c>
      <c r="C81" s="4">
        <v>60</v>
      </c>
      <c r="D81" s="4">
        <v>75</v>
      </c>
      <c r="E81" s="4">
        <v>1229</v>
      </c>
      <c r="F81" s="4">
        <v>915</v>
      </c>
      <c r="G81" s="22">
        <f t="shared" si="6"/>
        <v>3900</v>
      </c>
      <c r="H81" s="4">
        <v>77</v>
      </c>
      <c r="I81" s="21">
        <f t="shared" si="7"/>
        <v>3977</v>
      </c>
      <c r="J81" s="4">
        <v>750</v>
      </c>
      <c r="M81" s="11">
        <v>250</v>
      </c>
      <c r="N81" s="25">
        <v>37911</v>
      </c>
      <c r="O81" s="23">
        <f t="shared" si="8"/>
        <v>1006</v>
      </c>
      <c r="P81" s="22">
        <f t="shared" si="9"/>
        <v>2229</v>
      </c>
      <c r="Q81" s="22">
        <f t="shared" si="10"/>
        <v>665</v>
      </c>
      <c r="R81" s="21">
        <f t="shared" si="11"/>
        <v>3900</v>
      </c>
    </row>
    <row r="82" spans="1:18" ht="12.75">
      <c r="A82" s="25">
        <v>37912</v>
      </c>
      <c r="B82" s="4">
        <v>1673</v>
      </c>
      <c r="C82" s="4">
        <v>0</v>
      </c>
      <c r="D82" s="4">
        <v>80</v>
      </c>
      <c r="E82" s="4">
        <v>1209</v>
      </c>
      <c r="F82" s="4">
        <v>877</v>
      </c>
      <c r="G82" s="22">
        <f t="shared" si="6"/>
        <v>3839</v>
      </c>
      <c r="H82" s="4">
        <v>77</v>
      </c>
      <c r="I82" s="21">
        <f t="shared" si="7"/>
        <v>3916</v>
      </c>
      <c r="J82" s="4">
        <v>750</v>
      </c>
      <c r="M82" s="11">
        <v>250</v>
      </c>
      <c r="N82" s="25">
        <v>37912</v>
      </c>
      <c r="O82" s="23">
        <f t="shared" si="8"/>
        <v>1003</v>
      </c>
      <c r="P82" s="22">
        <f t="shared" si="9"/>
        <v>2209</v>
      </c>
      <c r="Q82" s="22">
        <f t="shared" si="10"/>
        <v>627</v>
      </c>
      <c r="R82" s="21">
        <f t="shared" si="11"/>
        <v>3839</v>
      </c>
    </row>
    <row r="83" spans="1:18" ht="12.75">
      <c r="A83" s="25">
        <v>37913</v>
      </c>
      <c r="B83" s="4">
        <v>1715</v>
      </c>
      <c r="C83" s="4">
        <v>60</v>
      </c>
      <c r="D83" s="4">
        <v>80</v>
      </c>
      <c r="E83" s="4">
        <v>998</v>
      </c>
      <c r="F83" s="4">
        <v>907</v>
      </c>
      <c r="G83" s="22">
        <f t="shared" si="6"/>
        <v>3760</v>
      </c>
      <c r="H83" s="4">
        <v>77</v>
      </c>
      <c r="I83" s="21">
        <f t="shared" si="7"/>
        <v>3837</v>
      </c>
      <c r="J83" s="4">
        <v>760</v>
      </c>
      <c r="M83" s="11">
        <v>260</v>
      </c>
      <c r="N83" s="25">
        <v>37913</v>
      </c>
      <c r="O83" s="23">
        <f t="shared" si="8"/>
        <v>1095</v>
      </c>
      <c r="P83" s="22">
        <f t="shared" si="9"/>
        <v>2018</v>
      </c>
      <c r="Q83" s="22">
        <f t="shared" si="10"/>
        <v>647</v>
      </c>
      <c r="R83" s="21">
        <f t="shared" si="11"/>
        <v>3760</v>
      </c>
    </row>
    <row r="84" spans="1:18" ht="12.75">
      <c r="A84" s="25">
        <v>37914</v>
      </c>
      <c r="B84" s="4">
        <v>1413</v>
      </c>
      <c r="C84" s="4">
        <v>55</v>
      </c>
      <c r="D84" s="4">
        <v>64</v>
      </c>
      <c r="E84" s="4">
        <v>866</v>
      </c>
      <c r="F84" s="4">
        <v>884</v>
      </c>
      <c r="G84" s="22">
        <f t="shared" si="6"/>
        <v>3282</v>
      </c>
      <c r="H84" s="4">
        <v>77</v>
      </c>
      <c r="I84" s="21">
        <f t="shared" si="7"/>
        <v>3359</v>
      </c>
      <c r="J84" s="4">
        <v>700</v>
      </c>
      <c r="M84" s="11">
        <v>200</v>
      </c>
      <c r="N84" s="25">
        <v>37914</v>
      </c>
      <c r="O84" s="23">
        <f t="shared" si="8"/>
        <v>832</v>
      </c>
      <c r="P84" s="22">
        <f t="shared" si="9"/>
        <v>1766</v>
      </c>
      <c r="Q84" s="22">
        <f t="shared" si="10"/>
        <v>684</v>
      </c>
      <c r="R84" s="21">
        <f t="shared" si="11"/>
        <v>3282</v>
      </c>
    </row>
    <row r="85" spans="1:18" ht="12.75">
      <c r="A85" s="25">
        <v>37915</v>
      </c>
      <c r="B85" s="4">
        <v>1540</v>
      </c>
      <c r="C85" s="4">
        <v>56</v>
      </c>
      <c r="D85" s="4">
        <v>75</v>
      </c>
      <c r="E85" s="4">
        <v>1297</v>
      </c>
      <c r="F85" s="4">
        <v>820</v>
      </c>
      <c r="G85" s="22">
        <f t="shared" si="6"/>
        <v>3788</v>
      </c>
      <c r="H85" s="4">
        <v>77</v>
      </c>
      <c r="I85" s="21">
        <f t="shared" si="7"/>
        <v>3865</v>
      </c>
      <c r="J85" s="4">
        <v>750</v>
      </c>
      <c r="M85" s="11">
        <v>150</v>
      </c>
      <c r="N85" s="25">
        <v>37915</v>
      </c>
      <c r="O85" s="23">
        <f t="shared" si="8"/>
        <v>921</v>
      </c>
      <c r="P85" s="22">
        <f t="shared" si="9"/>
        <v>2197</v>
      </c>
      <c r="Q85" s="22">
        <f t="shared" si="10"/>
        <v>670</v>
      </c>
      <c r="R85" s="21">
        <f t="shared" si="11"/>
        <v>3788</v>
      </c>
    </row>
    <row r="86" spans="1:18" ht="12.75">
      <c r="A86" s="25">
        <v>37916</v>
      </c>
      <c r="B86" s="4">
        <v>1571</v>
      </c>
      <c r="C86" s="4">
        <v>60</v>
      </c>
      <c r="D86" s="4">
        <v>75</v>
      </c>
      <c r="E86" s="4">
        <v>1361</v>
      </c>
      <c r="F86" s="4">
        <v>799</v>
      </c>
      <c r="G86" s="22">
        <f t="shared" si="6"/>
        <v>3866</v>
      </c>
      <c r="H86" s="4">
        <v>77</v>
      </c>
      <c r="I86" s="21">
        <f t="shared" si="7"/>
        <v>3943</v>
      </c>
      <c r="J86" s="4">
        <v>720</v>
      </c>
      <c r="M86" s="11">
        <v>120</v>
      </c>
      <c r="N86" s="25">
        <v>37916</v>
      </c>
      <c r="O86" s="23">
        <f t="shared" si="8"/>
        <v>986</v>
      </c>
      <c r="P86" s="22">
        <f t="shared" si="9"/>
        <v>2201</v>
      </c>
      <c r="Q86" s="22">
        <f t="shared" si="10"/>
        <v>679</v>
      </c>
      <c r="R86" s="21">
        <f t="shared" si="11"/>
        <v>3866</v>
      </c>
    </row>
    <row r="87" spans="1:18" ht="12.75">
      <c r="A87" s="25">
        <v>37917</v>
      </c>
      <c r="B87" s="4">
        <v>1523</v>
      </c>
      <c r="C87" s="4">
        <v>60</v>
      </c>
      <c r="D87" s="4">
        <v>80</v>
      </c>
      <c r="E87" s="4">
        <v>1239</v>
      </c>
      <c r="F87" s="4">
        <v>800</v>
      </c>
      <c r="G87" s="22">
        <f t="shared" si="6"/>
        <v>3702</v>
      </c>
      <c r="H87" s="4">
        <v>77</v>
      </c>
      <c r="I87" s="21">
        <f t="shared" si="7"/>
        <v>3779</v>
      </c>
      <c r="J87" s="4">
        <v>765</v>
      </c>
      <c r="M87" s="11">
        <v>100</v>
      </c>
      <c r="N87" s="25">
        <v>37917</v>
      </c>
      <c r="O87" s="23">
        <f t="shared" si="8"/>
        <v>898</v>
      </c>
      <c r="P87" s="22">
        <f t="shared" si="9"/>
        <v>2104</v>
      </c>
      <c r="Q87" s="22">
        <f t="shared" si="10"/>
        <v>700</v>
      </c>
      <c r="R87" s="21">
        <f t="shared" si="11"/>
        <v>3702</v>
      </c>
    </row>
    <row r="88" spans="1:18" ht="12.75">
      <c r="A88" s="25">
        <v>37918</v>
      </c>
      <c r="B88" s="4">
        <v>1382</v>
      </c>
      <c r="C88" s="4">
        <v>52</v>
      </c>
      <c r="D88" s="4">
        <v>0</v>
      </c>
      <c r="E88" s="4">
        <v>1078</v>
      </c>
      <c r="F88" s="4">
        <v>829</v>
      </c>
      <c r="G88" s="22">
        <f t="shared" si="6"/>
        <v>3341</v>
      </c>
      <c r="H88" s="4">
        <v>77</v>
      </c>
      <c r="I88" s="21">
        <f t="shared" si="7"/>
        <v>3418</v>
      </c>
      <c r="J88" s="4">
        <v>735</v>
      </c>
      <c r="M88" s="11">
        <v>175</v>
      </c>
      <c r="N88" s="25">
        <v>37918</v>
      </c>
      <c r="O88" s="23">
        <f t="shared" si="8"/>
        <v>699</v>
      </c>
      <c r="P88" s="22">
        <f t="shared" si="9"/>
        <v>1988</v>
      </c>
      <c r="Q88" s="22">
        <f t="shared" si="10"/>
        <v>654</v>
      </c>
      <c r="R88" s="21">
        <f t="shared" si="11"/>
        <v>3341</v>
      </c>
    </row>
    <row r="89" spans="1:18" ht="12.75">
      <c r="A89" s="25">
        <v>37919</v>
      </c>
      <c r="B89" s="4">
        <v>1485</v>
      </c>
      <c r="C89" s="4">
        <v>55</v>
      </c>
      <c r="D89" s="4">
        <v>90</v>
      </c>
      <c r="E89" s="4">
        <v>1094</v>
      </c>
      <c r="F89" s="4">
        <v>841</v>
      </c>
      <c r="G89" s="22">
        <f t="shared" si="6"/>
        <v>3565</v>
      </c>
      <c r="H89" s="4">
        <v>77</v>
      </c>
      <c r="I89" s="21">
        <f t="shared" si="7"/>
        <v>3642</v>
      </c>
      <c r="J89" s="4">
        <v>740</v>
      </c>
      <c r="M89" s="11">
        <v>250</v>
      </c>
      <c r="N89" s="25">
        <v>37919</v>
      </c>
      <c r="O89" s="23">
        <f t="shared" si="8"/>
        <v>890</v>
      </c>
      <c r="P89" s="22">
        <f t="shared" si="9"/>
        <v>2084</v>
      </c>
      <c r="Q89" s="22">
        <f t="shared" si="10"/>
        <v>591</v>
      </c>
      <c r="R89" s="21">
        <f t="shared" si="11"/>
        <v>3565</v>
      </c>
    </row>
    <row r="90" spans="1:18" ht="12.75">
      <c r="A90" s="25">
        <v>37920</v>
      </c>
      <c r="B90" s="4">
        <v>1342</v>
      </c>
      <c r="C90" s="4">
        <v>61</v>
      </c>
      <c r="D90" s="4">
        <v>90</v>
      </c>
      <c r="E90" s="4">
        <v>1098</v>
      </c>
      <c r="F90" s="4">
        <v>889</v>
      </c>
      <c r="G90" s="22">
        <f t="shared" si="6"/>
        <v>3480</v>
      </c>
      <c r="H90" s="4">
        <v>77</v>
      </c>
      <c r="I90" s="21">
        <f t="shared" si="7"/>
        <v>3557</v>
      </c>
      <c r="J90" s="4">
        <v>615</v>
      </c>
      <c r="M90" s="11">
        <v>300</v>
      </c>
      <c r="N90" s="25">
        <v>37920</v>
      </c>
      <c r="O90" s="23">
        <f t="shared" si="8"/>
        <v>878</v>
      </c>
      <c r="P90" s="22">
        <f t="shared" si="9"/>
        <v>2013</v>
      </c>
      <c r="Q90" s="22">
        <f t="shared" si="10"/>
        <v>589</v>
      </c>
      <c r="R90" s="21">
        <f t="shared" si="11"/>
        <v>3480</v>
      </c>
    </row>
    <row r="91" spans="1:18" ht="12.75">
      <c r="A91" s="25">
        <v>37921</v>
      </c>
      <c r="B91" s="4">
        <v>1342</v>
      </c>
      <c r="C91" s="4">
        <v>61</v>
      </c>
      <c r="D91" s="4">
        <v>90</v>
      </c>
      <c r="E91" s="4">
        <v>1098</v>
      </c>
      <c r="F91" s="4">
        <v>889</v>
      </c>
      <c r="G91" s="22">
        <f t="shared" si="6"/>
        <v>3480</v>
      </c>
      <c r="H91" s="4">
        <v>77</v>
      </c>
      <c r="I91" s="21">
        <f t="shared" si="7"/>
        <v>3557</v>
      </c>
      <c r="J91" s="4">
        <v>615</v>
      </c>
      <c r="M91" s="11">
        <v>300</v>
      </c>
      <c r="N91" s="25">
        <v>37921</v>
      </c>
      <c r="O91" s="23">
        <f t="shared" si="8"/>
        <v>878</v>
      </c>
      <c r="P91" s="22">
        <f t="shared" si="9"/>
        <v>2013</v>
      </c>
      <c r="Q91" s="22">
        <f t="shared" si="10"/>
        <v>589</v>
      </c>
      <c r="R91" s="21">
        <f t="shared" si="11"/>
        <v>3480</v>
      </c>
    </row>
    <row r="92" spans="1:18" ht="12.75">
      <c r="A92" s="25">
        <v>37922</v>
      </c>
      <c r="B92" s="4">
        <v>1293</v>
      </c>
      <c r="C92" s="4">
        <v>60</v>
      </c>
      <c r="D92" s="4">
        <v>95</v>
      </c>
      <c r="E92" s="4">
        <v>1396</v>
      </c>
      <c r="F92" s="4">
        <v>884</v>
      </c>
      <c r="G92" s="22">
        <f t="shared" si="6"/>
        <v>3728</v>
      </c>
      <c r="H92" s="4">
        <v>77</v>
      </c>
      <c r="I92" s="21">
        <f t="shared" si="7"/>
        <v>3805</v>
      </c>
      <c r="J92" s="4">
        <v>650</v>
      </c>
      <c r="M92" s="11">
        <v>250</v>
      </c>
      <c r="N92" s="25">
        <v>37922</v>
      </c>
      <c r="O92" s="23">
        <f t="shared" si="8"/>
        <v>798</v>
      </c>
      <c r="P92" s="22">
        <f t="shared" si="9"/>
        <v>2296</v>
      </c>
      <c r="Q92" s="22">
        <f t="shared" si="10"/>
        <v>634</v>
      </c>
      <c r="R92" s="21">
        <f t="shared" si="11"/>
        <v>3728</v>
      </c>
    </row>
    <row r="93" spans="1:18" ht="12.75">
      <c r="A93" s="25">
        <v>37923</v>
      </c>
      <c r="B93" s="4">
        <v>1432</v>
      </c>
      <c r="C93" s="4">
        <v>65</v>
      </c>
      <c r="D93" s="4">
        <v>95</v>
      </c>
      <c r="E93" s="4">
        <v>1411</v>
      </c>
      <c r="F93" s="4">
        <v>925</v>
      </c>
      <c r="G93" s="22">
        <f t="shared" si="6"/>
        <v>3928</v>
      </c>
      <c r="H93" s="4">
        <v>77</v>
      </c>
      <c r="I93" s="21">
        <f t="shared" si="7"/>
        <v>4005</v>
      </c>
      <c r="J93" s="4">
        <v>733</v>
      </c>
      <c r="M93" s="11">
        <v>285</v>
      </c>
      <c r="N93" s="25">
        <v>37923</v>
      </c>
      <c r="O93" s="23">
        <f t="shared" si="8"/>
        <v>859</v>
      </c>
      <c r="P93" s="22">
        <f t="shared" si="9"/>
        <v>2429</v>
      </c>
      <c r="Q93" s="22">
        <f t="shared" si="10"/>
        <v>640</v>
      </c>
      <c r="R93" s="21">
        <f t="shared" si="11"/>
        <v>3928</v>
      </c>
    </row>
    <row r="94" spans="1:18" ht="12.75">
      <c r="A94" s="25">
        <v>37924</v>
      </c>
      <c r="B94" s="4">
        <v>1495</v>
      </c>
      <c r="C94" s="4">
        <v>53</v>
      </c>
      <c r="D94" s="4">
        <v>80</v>
      </c>
      <c r="E94" s="4">
        <v>1428</v>
      </c>
      <c r="F94" s="4">
        <v>954</v>
      </c>
      <c r="G94" s="22">
        <f t="shared" si="6"/>
        <v>4010</v>
      </c>
      <c r="H94" s="4">
        <v>77</v>
      </c>
      <c r="I94" s="21">
        <f t="shared" si="7"/>
        <v>4087</v>
      </c>
      <c r="J94" s="4">
        <v>710</v>
      </c>
      <c r="M94" s="11">
        <v>320</v>
      </c>
      <c r="N94" s="25">
        <v>37924</v>
      </c>
      <c r="O94" s="23">
        <f t="shared" si="8"/>
        <v>918</v>
      </c>
      <c r="P94" s="22">
        <f t="shared" si="9"/>
        <v>2458</v>
      </c>
      <c r="Q94" s="22">
        <f t="shared" si="10"/>
        <v>634</v>
      </c>
      <c r="R94" s="21">
        <f t="shared" si="11"/>
        <v>4010</v>
      </c>
    </row>
    <row r="95" spans="1:18" ht="12.75">
      <c r="A95" s="25">
        <v>37925</v>
      </c>
      <c r="B95" s="4">
        <v>1565</v>
      </c>
      <c r="C95" s="4">
        <v>53</v>
      </c>
      <c r="D95" s="4">
        <v>94</v>
      </c>
      <c r="E95" s="4">
        <v>1441</v>
      </c>
      <c r="F95" s="4">
        <v>864</v>
      </c>
      <c r="G95" s="22">
        <f t="shared" si="6"/>
        <v>4017</v>
      </c>
      <c r="H95" s="4">
        <v>77</v>
      </c>
      <c r="I95" s="21">
        <f t="shared" si="7"/>
        <v>4094</v>
      </c>
      <c r="J95" s="4">
        <v>710</v>
      </c>
      <c r="M95" s="11">
        <v>360</v>
      </c>
      <c r="N95" s="25">
        <v>37925</v>
      </c>
      <c r="O95" s="23">
        <f t="shared" si="8"/>
        <v>1002</v>
      </c>
      <c r="P95" s="22">
        <f t="shared" si="9"/>
        <v>2511</v>
      </c>
      <c r="Q95" s="22">
        <f t="shared" si="10"/>
        <v>504</v>
      </c>
      <c r="R95" s="21">
        <f t="shared" si="11"/>
        <v>4017</v>
      </c>
    </row>
    <row r="96" spans="1:18" ht="12.75">
      <c r="A96" s="25">
        <v>37926</v>
      </c>
      <c r="B96" s="4">
        <v>1673</v>
      </c>
      <c r="C96" s="4">
        <v>61</v>
      </c>
      <c r="D96" s="4">
        <v>80</v>
      </c>
      <c r="E96" s="4">
        <v>1249</v>
      </c>
      <c r="F96" s="4">
        <v>864</v>
      </c>
      <c r="G96" s="22">
        <f t="shared" si="6"/>
        <v>3927</v>
      </c>
      <c r="H96" s="4">
        <v>77</v>
      </c>
      <c r="I96" s="21">
        <f t="shared" si="7"/>
        <v>4004</v>
      </c>
      <c r="J96" s="4">
        <v>760</v>
      </c>
      <c r="M96" s="11">
        <v>339</v>
      </c>
      <c r="N96" s="25">
        <v>37926</v>
      </c>
      <c r="O96" s="23">
        <f t="shared" si="8"/>
        <v>1054</v>
      </c>
      <c r="P96" s="22">
        <f t="shared" si="9"/>
        <v>2348</v>
      </c>
      <c r="Q96" s="22">
        <f t="shared" si="10"/>
        <v>525</v>
      </c>
      <c r="R96" s="21">
        <f t="shared" si="11"/>
        <v>3927</v>
      </c>
    </row>
    <row r="97" spans="1:18" s="8" customFormat="1" ht="12.75">
      <c r="A97" s="25">
        <v>37927</v>
      </c>
      <c r="B97" s="4">
        <v>1665</v>
      </c>
      <c r="C97" s="4">
        <v>60</v>
      </c>
      <c r="D97" s="4">
        <v>95</v>
      </c>
      <c r="E97" s="4">
        <v>1185</v>
      </c>
      <c r="F97" s="4">
        <v>760</v>
      </c>
      <c r="G97" s="22">
        <f t="shared" si="6"/>
        <v>3765</v>
      </c>
      <c r="H97" s="4">
        <v>77</v>
      </c>
      <c r="I97" s="21">
        <f t="shared" si="7"/>
        <v>3842</v>
      </c>
      <c r="J97" s="4">
        <v>880</v>
      </c>
      <c r="K97" s="4"/>
      <c r="L97" s="4"/>
      <c r="M97" s="11">
        <v>180</v>
      </c>
      <c r="N97" s="25">
        <v>37927</v>
      </c>
      <c r="O97" s="23">
        <f t="shared" si="8"/>
        <v>940</v>
      </c>
      <c r="P97" s="22">
        <f t="shared" si="9"/>
        <v>2245</v>
      </c>
      <c r="Q97" s="22">
        <f t="shared" si="10"/>
        <v>580</v>
      </c>
      <c r="R97" s="21">
        <f t="shared" si="11"/>
        <v>3765</v>
      </c>
    </row>
    <row r="98" spans="1:18" s="8" customFormat="1" ht="12.75">
      <c r="A98" s="25">
        <v>37928</v>
      </c>
      <c r="B98" s="4">
        <v>1573</v>
      </c>
      <c r="C98" s="4">
        <v>60</v>
      </c>
      <c r="D98" s="4">
        <v>85</v>
      </c>
      <c r="E98" s="4">
        <v>1243</v>
      </c>
      <c r="F98" s="4">
        <v>1004</v>
      </c>
      <c r="G98" s="22">
        <f t="shared" si="6"/>
        <v>3965</v>
      </c>
      <c r="H98" s="4">
        <v>77</v>
      </c>
      <c r="I98" s="21">
        <f t="shared" si="7"/>
        <v>4042</v>
      </c>
      <c r="J98" s="4">
        <v>730</v>
      </c>
      <c r="K98" s="4"/>
      <c r="L98" s="4"/>
      <c r="M98" s="11">
        <v>320</v>
      </c>
      <c r="N98" s="25">
        <v>37928</v>
      </c>
      <c r="O98" s="23">
        <f t="shared" si="8"/>
        <v>988</v>
      </c>
      <c r="P98" s="22">
        <f t="shared" si="9"/>
        <v>2293</v>
      </c>
      <c r="Q98" s="22">
        <f t="shared" si="10"/>
        <v>684</v>
      </c>
      <c r="R98" s="21">
        <f t="shared" si="11"/>
        <v>3965</v>
      </c>
    </row>
    <row r="99" spans="1:18" s="8" customFormat="1" ht="12.75">
      <c r="A99" s="25">
        <v>37929</v>
      </c>
      <c r="B99" s="4">
        <v>1306</v>
      </c>
      <c r="C99" s="4">
        <v>60</v>
      </c>
      <c r="D99" s="4">
        <v>80</v>
      </c>
      <c r="E99" s="4">
        <v>1276</v>
      </c>
      <c r="F99" s="4">
        <v>960</v>
      </c>
      <c r="G99" s="22">
        <f t="shared" si="6"/>
        <v>3682</v>
      </c>
      <c r="H99" s="4">
        <v>77</v>
      </c>
      <c r="I99" s="21">
        <f t="shared" si="7"/>
        <v>3759</v>
      </c>
      <c r="J99" s="4">
        <v>540</v>
      </c>
      <c r="K99" s="4"/>
      <c r="L99"/>
      <c r="M99" s="11">
        <v>360</v>
      </c>
      <c r="N99" s="25">
        <v>37929</v>
      </c>
      <c r="O99" s="23">
        <f t="shared" si="8"/>
        <v>906</v>
      </c>
      <c r="P99" s="22">
        <f t="shared" si="9"/>
        <v>2176</v>
      </c>
      <c r="Q99" s="22">
        <f t="shared" si="10"/>
        <v>600</v>
      </c>
      <c r="R99" s="21">
        <f t="shared" si="11"/>
        <v>3682</v>
      </c>
    </row>
    <row r="100" spans="1:18" s="8" customFormat="1" ht="12.75">
      <c r="A100" s="25">
        <v>37930</v>
      </c>
      <c r="B100" s="4">
        <v>1578</v>
      </c>
      <c r="C100" s="4">
        <v>60</v>
      </c>
      <c r="D100" s="4">
        <v>80</v>
      </c>
      <c r="E100" s="4">
        <v>1227</v>
      </c>
      <c r="F100" s="4">
        <v>729</v>
      </c>
      <c r="G100" s="22">
        <f t="shared" si="6"/>
        <v>3674</v>
      </c>
      <c r="H100" s="4">
        <v>77</v>
      </c>
      <c r="I100" s="21">
        <f t="shared" si="7"/>
        <v>3751</v>
      </c>
      <c r="J100" s="4">
        <v>740</v>
      </c>
      <c r="K100" s="4"/>
      <c r="L100" s="4"/>
      <c r="M100" s="11">
        <v>190</v>
      </c>
      <c r="N100" s="25">
        <v>37930</v>
      </c>
      <c r="O100" s="23">
        <f t="shared" si="8"/>
        <v>978</v>
      </c>
      <c r="P100" s="22">
        <f t="shared" si="9"/>
        <v>2157</v>
      </c>
      <c r="Q100" s="22">
        <f t="shared" si="10"/>
        <v>539</v>
      </c>
      <c r="R100" s="21">
        <f t="shared" si="11"/>
        <v>3674</v>
      </c>
    </row>
    <row r="101" spans="1:18" s="8" customFormat="1" ht="12.75">
      <c r="A101" s="25">
        <v>37931</v>
      </c>
      <c r="B101" s="4">
        <v>1534</v>
      </c>
      <c r="C101" s="4">
        <v>55</v>
      </c>
      <c r="D101" s="4">
        <v>81</v>
      </c>
      <c r="E101" s="4">
        <v>1284</v>
      </c>
      <c r="F101" s="4">
        <v>690</v>
      </c>
      <c r="G101" s="22">
        <f t="shared" si="6"/>
        <v>3644</v>
      </c>
      <c r="H101" s="4">
        <v>77</v>
      </c>
      <c r="I101" s="21">
        <f t="shared" si="7"/>
        <v>3721</v>
      </c>
      <c r="J101" s="4">
        <v>740</v>
      </c>
      <c r="K101" s="4"/>
      <c r="L101" s="4"/>
      <c r="M101" s="11">
        <v>150</v>
      </c>
      <c r="N101" s="25">
        <v>37931</v>
      </c>
      <c r="O101" s="23">
        <f t="shared" si="8"/>
        <v>930</v>
      </c>
      <c r="P101" s="22">
        <f t="shared" si="9"/>
        <v>2174</v>
      </c>
      <c r="Q101" s="22">
        <f t="shared" si="10"/>
        <v>540</v>
      </c>
      <c r="R101" s="21">
        <f t="shared" si="11"/>
        <v>3644</v>
      </c>
    </row>
    <row r="102" spans="1:18" s="8" customFormat="1" ht="12.75">
      <c r="A102" s="25">
        <v>37932</v>
      </c>
      <c r="B102" s="4">
        <v>1504</v>
      </c>
      <c r="C102" s="4">
        <v>55</v>
      </c>
      <c r="D102" s="4">
        <v>80</v>
      </c>
      <c r="E102" s="4">
        <v>1283</v>
      </c>
      <c r="F102" s="4">
        <v>754</v>
      </c>
      <c r="G102" s="22">
        <f t="shared" si="6"/>
        <v>3676</v>
      </c>
      <c r="H102" s="4">
        <v>77</v>
      </c>
      <c r="I102" s="21">
        <f t="shared" si="7"/>
        <v>3753</v>
      </c>
      <c r="J102" s="4">
        <v>725</v>
      </c>
      <c r="K102" s="4"/>
      <c r="L102" s="4"/>
      <c r="M102" s="11">
        <v>170</v>
      </c>
      <c r="N102" s="25">
        <v>37932</v>
      </c>
      <c r="O102" s="23">
        <f t="shared" si="8"/>
        <v>914</v>
      </c>
      <c r="P102" s="22">
        <f t="shared" si="9"/>
        <v>2178</v>
      </c>
      <c r="Q102" s="22">
        <f t="shared" si="10"/>
        <v>584</v>
      </c>
      <c r="R102" s="21">
        <f t="shared" si="11"/>
        <v>3676</v>
      </c>
    </row>
    <row r="103" spans="1:18" s="8" customFormat="1" ht="12.75">
      <c r="A103" s="25">
        <v>37933</v>
      </c>
      <c r="B103" s="4">
        <v>1725</v>
      </c>
      <c r="C103" s="4">
        <v>70</v>
      </c>
      <c r="D103" s="4">
        <v>80</v>
      </c>
      <c r="E103" s="4">
        <v>1243</v>
      </c>
      <c r="F103" s="4">
        <v>734</v>
      </c>
      <c r="G103" s="22">
        <f t="shared" si="6"/>
        <v>3852</v>
      </c>
      <c r="H103" s="4">
        <v>77</v>
      </c>
      <c r="I103" s="21">
        <f t="shared" si="7"/>
        <v>3929</v>
      </c>
      <c r="J103" s="4">
        <v>730</v>
      </c>
      <c r="K103" s="4"/>
      <c r="L103" s="4"/>
      <c r="M103" s="11">
        <v>220</v>
      </c>
      <c r="N103" s="25">
        <v>37933</v>
      </c>
      <c r="O103" s="23">
        <f t="shared" si="8"/>
        <v>1145</v>
      </c>
      <c r="P103" s="22">
        <f t="shared" si="9"/>
        <v>2193</v>
      </c>
      <c r="Q103" s="22">
        <f t="shared" si="10"/>
        <v>514</v>
      </c>
      <c r="R103" s="21">
        <f t="shared" si="11"/>
        <v>3852</v>
      </c>
    </row>
    <row r="104" spans="1:18" s="8" customFormat="1" ht="12.75">
      <c r="A104" s="25">
        <v>37934</v>
      </c>
      <c r="B104" s="4">
        <v>1108</v>
      </c>
      <c r="C104" s="4">
        <v>58</v>
      </c>
      <c r="D104" s="4">
        <v>78</v>
      </c>
      <c r="E104" s="4">
        <v>1821</v>
      </c>
      <c r="F104" s="4">
        <v>760</v>
      </c>
      <c r="G104" s="22">
        <f t="shared" si="6"/>
        <v>3825</v>
      </c>
      <c r="H104" s="4">
        <v>77</v>
      </c>
      <c r="I104" s="21">
        <f t="shared" si="7"/>
        <v>3902</v>
      </c>
      <c r="J104" s="4">
        <v>750</v>
      </c>
      <c r="K104" s="4"/>
      <c r="L104" s="4"/>
      <c r="M104" s="11">
        <v>210</v>
      </c>
      <c r="N104" s="25">
        <v>37934</v>
      </c>
      <c r="O104" s="23">
        <f t="shared" si="8"/>
        <v>494</v>
      </c>
      <c r="P104" s="22">
        <f t="shared" si="9"/>
        <v>2781</v>
      </c>
      <c r="Q104" s="22">
        <f t="shared" si="10"/>
        <v>550</v>
      </c>
      <c r="R104" s="21">
        <f t="shared" si="11"/>
        <v>3825</v>
      </c>
    </row>
    <row r="105" spans="1:18" ht="12.75">
      <c r="A105" s="19">
        <v>37935</v>
      </c>
      <c r="B105" s="9">
        <v>1090</v>
      </c>
      <c r="C105" s="10">
        <v>55</v>
      </c>
      <c r="D105" s="10">
        <v>80</v>
      </c>
      <c r="E105" s="10">
        <v>1052</v>
      </c>
      <c r="F105" s="10">
        <v>803</v>
      </c>
      <c r="G105" s="22">
        <f t="shared" si="6"/>
        <v>3080</v>
      </c>
      <c r="H105" s="10">
        <v>77</v>
      </c>
      <c r="I105" s="21">
        <f t="shared" si="7"/>
        <v>3157</v>
      </c>
      <c r="J105" s="4">
        <v>280</v>
      </c>
      <c r="M105" s="11">
        <v>200</v>
      </c>
      <c r="N105" s="19">
        <v>37935</v>
      </c>
      <c r="O105" s="23">
        <f t="shared" si="8"/>
        <v>945</v>
      </c>
      <c r="P105" s="22">
        <f t="shared" si="9"/>
        <v>1532</v>
      </c>
      <c r="Q105" s="22">
        <f t="shared" si="10"/>
        <v>603</v>
      </c>
      <c r="R105" s="21">
        <f t="shared" si="11"/>
        <v>3080</v>
      </c>
    </row>
    <row r="106" spans="1:18" ht="12.75">
      <c r="A106" s="19">
        <v>37936</v>
      </c>
      <c r="B106" s="9">
        <v>1249</v>
      </c>
      <c r="C106" s="10">
        <v>60</v>
      </c>
      <c r="D106" s="10">
        <v>80</v>
      </c>
      <c r="E106" s="10">
        <v>1308</v>
      </c>
      <c r="F106" s="10">
        <v>750</v>
      </c>
      <c r="G106" s="22">
        <f t="shared" si="6"/>
        <v>3447</v>
      </c>
      <c r="H106" s="10">
        <v>77</v>
      </c>
      <c r="I106" s="21">
        <f t="shared" si="7"/>
        <v>3524</v>
      </c>
      <c r="J106" s="4">
        <v>480</v>
      </c>
      <c r="M106" s="11">
        <v>180</v>
      </c>
      <c r="N106" s="19">
        <v>37936</v>
      </c>
      <c r="O106" s="23">
        <f t="shared" si="8"/>
        <v>909</v>
      </c>
      <c r="P106" s="22">
        <f t="shared" si="9"/>
        <v>1968</v>
      </c>
      <c r="Q106" s="22">
        <f t="shared" si="10"/>
        <v>570</v>
      </c>
      <c r="R106" s="21">
        <f t="shared" si="11"/>
        <v>3447</v>
      </c>
    </row>
    <row r="107" spans="1:18" ht="12.75">
      <c r="A107" s="19">
        <v>37937</v>
      </c>
      <c r="B107" s="9">
        <v>1374</v>
      </c>
      <c r="C107" s="10">
        <v>65</v>
      </c>
      <c r="D107" s="10">
        <v>76</v>
      </c>
      <c r="E107" s="10">
        <v>1212</v>
      </c>
      <c r="F107" s="10">
        <v>759</v>
      </c>
      <c r="G107" s="22">
        <f t="shared" si="6"/>
        <v>3486</v>
      </c>
      <c r="H107" s="10">
        <v>77</v>
      </c>
      <c r="I107" s="21">
        <f t="shared" si="7"/>
        <v>3563</v>
      </c>
      <c r="J107" s="4">
        <v>480</v>
      </c>
      <c r="M107" s="11">
        <v>180</v>
      </c>
      <c r="N107" s="19">
        <v>37937</v>
      </c>
      <c r="O107" s="23">
        <f t="shared" si="8"/>
        <v>1035</v>
      </c>
      <c r="P107" s="22">
        <f t="shared" si="9"/>
        <v>1872</v>
      </c>
      <c r="Q107" s="22">
        <f t="shared" si="10"/>
        <v>579</v>
      </c>
      <c r="R107" s="21">
        <f t="shared" si="11"/>
        <v>3486</v>
      </c>
    </row>
    <row r="108" spans="1:18" ht="12.75">
      <c r="A108" s="19">
        <v>37938</v>
      </c>
      <c r="B108" s="9">
        <v>1342</v>
      </c>
      <c r="C108" s="10">
        <v>58</v>
      </c>
      <c r="D108" s="10">
        <v>80</v>
      </c>
      <c r="E108" s="10">
        <v>1129</v>
      </c>
      <c r="F108" s="10">
        <v>760</v>
      </c>
      <c r="G108" s="22">
        <f t="shared" si="6"/>
        <v>3369</v>
      </c>
      <c r="H108" s="10">
        <v>77</v>
      </c>
      <c r="I108" s="21">
        <f t="shared" si="7"/>
        <v>3446</v>
      </c>
      <c r="J108" s="4">
        <v>450</v>
      </c>
      <c r="M108" s="11">
        <v>200</v>
      </c>
      <c r="N108" s="19">
        <v>37938</v>
      </c>
      <c r="O108" s="23">
        <f t="shared" si="8"/>
        <v>1030</v>
      </c>
      <c r="P108" s="22">
        <f t="shared" si="9"/>
        <v>1779</v>
      </c>
      <c r="Q108" s="22">
        <f t="shared" si="10"/>
        <v>560</v>
      </c>
      <c r="R108" s="21">
        <f t="shared" si="11"/>
        <v>3369</v>
      </c>
    </row>
    <row r="109" spans="1:18" ht="12.75">
      <c r="A109" s="19">
        <v>37939</v>
      </c>
      <c r="B109" s="9">
        <v>1355</v>
      </c>
      <c r="C109" s="10">
        <v>55</v>
      </c>
      <c r="D109" s="10">
        <v>80</v>
      </c>
      <c r="E109" s="10">
        <v>1239</v>
      </c>
      <c r="F109" s="10">
        <v>735</v>
      </c>
      <c r="G109" s="22">
        <f t="shared" si="6"/>
        <v>3464</v>
      </c>
      <c r="H109" s="10">
        <v>77</v>
      </c>
      <c r="I109" s="21">
        <f t="shared" si="7"/>
        <v>3541</v>
      </c>
      <c r="J109" s="4">
        <v>550</v>
      </c>
      <c r="M109" s="11">
        <v>180</v>
      </c>
      <c r="N109" s="19">
        <v>37939</v>
      </c>
      <c r="O109" s="23">
        <f t="shared" si="8"/>
        <v>940</v>
      </c>
      <c r="P109" s="22">
        <f t="shared" si="9"/>
        <v>1969</v>
      </c>
      <c r="Q109" s="22">
        <f t="shared" si="10"/>
        <v>555</v>
      </c>
      <c r="R109" s="21">
        <f t="shared" si="11"/>
        <v>3464</v>
      </c>
    </row>
    <row r="110" spans="1:18" ht="12.75">
      <c r="A110" s="19">
        <v>37940</v>
      </c>
      <c r="B110" s="9">
        <v>1467</v>
      </c>
      <c r="C110" s="10">
        <v>60</v>
      </c>
      <c r="D110" s="10">
        <v>88</v>
      </c>
      <c r="E110" s="10">
        <v>1277</v>
      </c>
      <c r="F110" s="10">
        <v>775</v>
      </c>
      <c r="G110" s="22">
        <f t="shared" si="6"/>
        <v>3667</v>
      </c>
      <c r="H110" s="10">
        <v>77</v>
      </c>
      <c r="I110" s="21">
        <f t="shared" si="7"/>
        <v>3744</v>
      </c>
      <c r="J110" s="4">
        <v>510</v>
      </c>
      <c r="M110" s="11">
        <v>165</v>
      </c>
      <c r="N110" s="19">
        <v>37940</v>
      </c>
      <c r="O110" s="23">
        <f t="shared" si="8"/>
        <v>1105</v>
      </c>
      <c r="P110" s="22">
        <f t="shared" si="9"/>
        <v>1952</v>
      </c>
      <c r="Q110" s="22">
        <f t="shared" si="10"/>
        <v>610</v>
      </c>
      <c r="R110" s="21">
        <f t="shared" si="11"/>
        <v>3667</v>
      </c>
    </row>
    <row r="111" spans="1:18" ht="12.75">
      <c r="A111" s="19">
        <v>37941</v>
      </c>
      <c r="B111" s="9">
        <v>1328</v>
      </c>
      <c r="C111" s="10">
        <v>60</v>
      </c>
      <c r="D111" s="10">
        <v>92</v>
      </c>
      <c r="E111" s="10">
        <v>1275</v>
      </c>
      <c r="F111" s="10">
        <v>805</v>
      </c>
      <c r="G111" s="22">
        <f t="shared" si="6"/>
        <v>3560</v>
      </c>
      <c r="H111" s="10">
        <v>77</v>
      </c>
      <c r="I111" s="21">
        <f t="shared" si="7"/>
        <v>3637</v>
      </c>
      <c r="J111" s="4">
        <v>520</v>
      </c>
      <c r="M111" s="11">
        <v>200</v>
      </c>
      <c r="N111" s="19">
        <v>37941</v>
      </c>
      <c r="O111" s="23">
        <f t="shared" si="8"/>
        <v>960</v>
      </c>
      <c r="P111" s="22">
        <f t="shared" si="9"/>
        <v>1995</v>
      </c>
      <c r="Q111" s="22">
        <f t="shared" si="10"/>
        <v>605</v>
      </c>
      <c r="R111" s="21">
        <f t="shared" si="11"/>
        <v>3560</v>
      </c>
    </row>
    <row r="112" spans="1:18" ht="12.75">
      <c r="A112" s="19">
        <v>37942</v>
      </c>
      <c r="B112" s="17" t="s">
        <v>33</v>
      </c>
      <c r="C112" s="10"/>
      <c r="D112" s="10"/>
      <c r="E112" s="10"/>
      <c r="F112" s="10"/>
      <c r="G112" s="22"/>
      <c r="H112" s="10"/>
      <c r="I112" s="21"/>
      <c r="M112" s="11"/>
      <c r="N112" s="19">
        <v>37942</v>
      </c>
      <c r="O112" s="23"/>
      <c r="P112" s="22"/>
      <c r="Q112" s="22"/>
      <c r="R112" s="21"/>
    </row>
    <row r="113" spans="1:18" ht="12.75">
      <c r="A113" s="19">
        <v>37943</v>
      </c>
      <c r="B113" s="9">
        <v>1263</v>
      </c>
      <c r="C113" s="10">
        <v>60</v>
      </c>
      <c r="D113" s="10">
        <v>98</v>
      </c>
      <c r="E113" s="10">
        <v>1070</v>
      </c>
      <c r="F113" s="10">
        <v>560</v>
      </c>
      <c r="G113" s="22">
        <f t="shared" si="6"/>
        <v>3051</v>
      </c>
      <c r="H113" s="10">
        <v>77</v>
      </c>
      <c r="I113" s="21">
        <f t="shared" si="7"/>
        <v>3128</v>
      </c>
      <c r="J113" s="4">
        <v>500</v>
      </c>
      <c r="M113" s="11">
        <v>40</v>
      </c>
      <c r="N113" s="19">
        <v>37943</v>
      </c>
      <c r="O113" s="23">
        <f t="shared" si="8"/>
        <v>921</v>
      </c>
      <c r="P113" s="22">
        <f t="shared" si="9"/>
        <v>1610</v>
      </c>
      <c r="Q113" s="22">
        <f t="shared" si="10"/>
        <v>520</v>
      </c>
      <c r="R113" s="21">
        <f t="shared" si="11"/>
        <v>3051</v>
      </c>
    </row>
    <row r="114" spans="1:18" ht="12.75">
      <c r="A114" s="19">
        <v>37944</v>
      </c>
      <c r="B114" s="9">
        <v>1492</v>
      </c>
      <c r="C114" s="10">
        <v>60</v>
      </c>
      <c r="D114" s="10">
        <v>108</v>
      </c>
      <c r="E114" s="10">
        <v>1226</v>
      </c>
      <c r="F114" s="10">
        <v>125</v>
      </c>
      <c r="G114" s="22">
        <f t="shared" si="6"/>
        <v>3011</v>
      </c>
      <c r="H114" s="10">
        <v>77</v>
      </c>
      <c r="I114" s="21">
        <f t="shared" si="7"/>
        <v>3088</v>
      </c>
      <c r="J114" s="4">
        <v>765</v>
      </c>
      <c r="M114" s="11">
        <v>100</v>
      </c>
      <c r="N114" s="19">
        <v>37944</v>
      </c>
      <c r="O114" s="23">
        <f t="shared" si="8"/>
        <v>895</v>
      </c>
      <c r="P114" s="22">
        <f t="shared" si="9"/>
        <v>2091</v>
      </c>
      <c r="Q114" s="22">
        <f t="shared" si="10"/>
        <v>25</v>
      </c>
      <c r="R114" s="21">
        <f t="shared" si="11"/>
        <v>3011</v>
      </c>
    </row>
    <row r="115" spans="1:18" ht="12.75">
      <c r="A115" s="19">
        <v>37945</v>
      </c>
      <c r="B115" s="9">
        <v>1519</v>
      </c>
      <c r="C115" s="10">
        <v>60</v>
      </c>
      <c r="D115" s="10">
        <v>100</v>
      </c>
      <c r="E115" s="10">
        <v>1261</v>
      </c>
      <c r="F115" s="10">
        <v>670</v>
      </c>
      <c r="G115" s="22">
        <f t="shared" si="6"/>
        <v>3610</v>
      </c>
      <c r="H115" s="10">
        <v>77</v>
      </c>
      <c r="I115" s="21">
        <f t="shared" si="7"/>
        <v>3687</v>
      </c>
      <c r="J115" s="4">
        <v>770</v>
      </c>
      <c r="M115" s="11">
        <v>110</v>
      </c>
      <c r="N115" s="19">
        <v>37945</v>
      </c>
      <c r="O115" s="23">
        <f t="shared" si="8"/>
        <v>909</v>
      </c>
      <c r="P115" s="22">
        <f t="shared" si="9"/>
        <v>2141</v>
      </c>
      <c r="Q115" s="22">
        <f t="shared" si="10"/>
        <v>560</v>
      </c>
      <c r="R115" s="21">
        <f t="shared" si="11"/>
        <v>3610</v>
      </c>
    </row>
    <row r="116" spans="1:18" ht="12.75">
      <c r="A116" s="19">
        <v>37946</v>
      </c>
      <c r="B116" s="9">
        <v>1687</v>
      </c>
      <c r="C116" s="10">
        <v>48</v>
      </c>
      <c r="D116" s="10">
        <v>125</v>
      </c>
      <c r="E116" s="10">
        <v>1260</v>
      </c>
      <c r="F116" s="10">
        <v>680</v>
      </c>
      <c r="G116" s="22">
        <f t="shared" si="6"/>
        <v>3800</v>
      </c>
      <c r="H116" s="10">
        <v>77</v>
      </c>
      <c r="I116" s="21">
        <f t="shared" si="7"/>
        <v>3877</v>
      </c>
      <c r="J116" s="4">
        <v>740</v>
      </c>
      <c r="M116" s="11">
        <v>180</v>
      </c>
      <c r="N116" s="19">
        <v>37946</v>
      </c>
      <c r="O116" s="23">
        <f t="shared" si="8"/>
        <v>1120</v>
      </c>
      <c r="P116" s="22">
        <f t="shared" si="9"/>
        <v>2180</v>
      </c>
      <c r="Q116" s="22">
        <f t="shared" si="10"/>
        <v>500</v>
      </c>
      <c r="R116" s="21">
        <f t="shared" si="11"/>
        <v>3800</v>
      </c>
    </row>
    <row r="117" spans="1:18" ht="12.75">
      <c r="A117" s="19">
        <v>37947</v>
      </c>
      <c r="B117" s="9">
        <v>1704</v>
      </c>
      <c r="C117" s="10">
        <v>60</v>
      </c>
      <c r="D117" s="10">
        <v>52</v>
      </c>
      <c r="E117" s="10">
        <v>1191</v>
      </c>
      <c r="F117" s="10">
        <v>805</v>
      </c>
      <c r="G117" s="22">
        <f t="shared" si="6"/>
        <v>3812</v>
      </c>
      <c r="H117" s="10">
        <v>77</v>
      </c>
      <c r="I117" s="21">
        <f t="shared" si="7"/>
        <v>3889</v>
      </c>
      <c r="J117" s="4">
        <v>750</v>
      </c>
      <c r="M117" s="11">
        <v>200</v>
      </c>
      <c r="N117" s="19">
        <v>37947</v>
      </c>
      <c r="O117" s="23">
        <f t="shared" si="8"/>
        <v>1066</v>
      </c>
      <c r="P117" s="22">
        <f t="shared" si="9"/>
        <v>2141</v>
      </c>
      <c r="Q117" s="22">
        <f t="shared" si="10"/>
        <v>605</v>
      </c>
      <c r="R117" s="21">
        <f t="shared" si="11"/>
        <v>3812</v>
      </c>
    </row>
    <row r="118" spans="1:18" ht="12.75">
      <c r="A118" s="19">
        <v>37948</v>
      </c>
      <c r="B118" s="9">
        <v>1523</v>
      </c>
      <c r="C118" s="10">
        <v>60</v>
      </c>
      <c r="D118" s="10">
        <v>80</v>
      </c>
      <c r="E118" s="10">
        <v>1239</v>
      </c>
      <c r="F118" s="10">
        <v>800</v>
      </c>
      <c r="G118" s="22">
        <f t="shared" si="6"/>
        <v>3702</v>
      </c>
      <c r="H118" s="10">
        <v>77</v>
      </c>
      <c r="I118" s="21">
        <f t="shared" si="7"/>
        <v>3779</v>
      </c>
      <c r="J118" s="4">
        <v>765</v>
      </c>
      <c r="M118" s="11">
        <v>100</v>
      </c>
      <c r="N118" s="19">
        <v>37948</v>
      </c>
      <c r="O118" s="23">
        <f t="shared" si="8"/>
        <v>898</v>
      </c>
      <c r="P118" s="22">
        <f t="shared" si="9"/>
        <v>2104</v>
      </c>
      <c r="Q118" s="22">
        <f t="shared" si="10"/>
        <v>700</v>
      </c>
      <c r="R118" s="21">
        <f t="shared" si="11"/>
        <v>3702</v>
      </c>
    </row>
    <row r="119" spans="1:18" ht="12.75">
      <c r="A119" s="19">
        <v>37949</v>
      </c>
      <c r="B119" s="9">
        <v>1521</v>
      </c>
      <c r="C119" s="10">
        <v>60</v>
      </c>
      <c r="D119" s="10">
        <v>75</v>
      </c>
      <c r="E119" s="10">
        <v>1264</v>
      </c>
      <c r="F119" s="10">
        <v>810</v>
      </c>
      <c r="G119" s="22">
        <f t="shared" si="6"/>
        <v>3730</v>
      </c>
      <c r="H119" s="10">
        <v>77</v>
      </c>
      <c r="I119" s="21">
        <f t="shared" si="7"/>
        <v>3807</v>
      </c>
      <c r="J119" s="4">
        <v>770</v>
      </c>
      <c r="M119" s="11">
        <v>130</v>
      </c>
      <c r="N119" s="19">
        <v>37949</v>
      </c>
      <c r="O119" s="23">
        <f t="shared" si="8"/>
        <v>886</v>
      </c>
      <c r="P119" s="22">
        <f t="shared" si="9"/>
        <v>2164</v>
      </c>
      <c r="Q119" s="22">
        <f t="shared" si="10"/>
        <v>680</v>
      </c>
      <c r="R119" s="21">
        <f t="shared" si="11"/>
        <v>3730</v>
      </c>
    </row>
    <row r="120" spans="1:18" ht="12.75">
      <c r="A120" s="19">
        <v>37950</v>
      </c>
      <c r="B120" s="9">
        <v>1466</v>
      </c>
      <c r="C120" s="10">
        <v>0</v>
      </c>
      <c r="D120" s="10">
        <v>56</v>
      </c>
      <c r="E120" s="10">
        <v>1278</v>
      </c>
      <c r="F120" s="10">
        <v>720</v>
      </c>
      <c r="G120" s="22">
        <f t="shared" si="6"/>
        <v>3520</v>
      </c>
      <c r="H120" s="10">
        <v>77</v>
      </c>
      <c r="I120" s="21">
        <f t="shared" si="7"/>
        <v>3597</v>
      </c>
      <c r="J120" s="4">
        <v>730</v>
      </c>
      <c r="M120" s="11">
        <v>170</v>
      </c>
      <c r="N120" s="19">
        <v>37950</v>
      </c>
      <c r="O120" s="23">
        <f t="shared" si="8"/>
        <v>792</v>
      </c>
      <c r="P120" s="22">
        <f t="shared" si="9"/>
        <v>2178</v>
      </c>
      <c r="Q120" s="22">
        <f t="shared" si="10"/>
        <v>550</v>
      </c>
      <c r="R120" s="21">
        <f t="shared" si="11"/>
        <v>3520</v>
      </c>
    </row>
    <row r="121" spans="1:18" ht="12.75">
      <c r="A121" s="19">
        <v>37951</v>
      </c>
      <c r="B121" s="9">
        <v>1319</v>
      </c>
      <c r="C121" s="10">
        <v>0</v>
      </c>
      <c r="D121" s="10">
        <v>74</v>
      </c>
      <c r="E121" s="10">
        <v>1218</v>
      </c>
      <c r="F121" s="10">
        <v>725</v>
      </c>
      <c r="G121" s="22">
        <f t="shared" si="6"/>
        <v>3336</v>
      </c>
      <c r="H121" s="10">
        <v>77</v>
      </c>
      <c r="I121" s="21">
        <f t="shared" si="7"/>
        <v>3413</v>
      </c>
      <c r="J121" s="4">
        <v>550</v>
      </c>
      <c r="M121" s="11">
        <v>170</v>
      </c>
      <c r="N121" s="19">
        <v>37951</v>
      </c>
      <c r="O121" s="23">
        <f t="shared" si="8"/>
        <v>843</v>
      </c>
      <c r="P121" s="22">
        <f t="shared" si="9"/>
        <v>1938</v>
      </c>
      <c r="Q121" s="22">
        <f t="shared" si="10"/>
        <v>555</v>
      </c>
      <c r="R121" s="21">
        <f t="shared" si="11"/>
        <v>3336</v>
      </c>
    </row>
    <row r="122" spans="1:18" ht="12.75">
      <c r="A122" s="19">
        <v>37952</v>
      </c>
      <c r="B122" s="9">
        <v>1534</v>
      </c>
      <c r="C122" s="10">
        <v>0</v>
      </c>
      <c r="D122" s="10">
        <v>80</v>
      </c>
      <c r="E122" s="10">
        <v>1248</v>
      </c>
      <c r="F122" s="10">
        <v>810</v>
      </c>
      <c r="G122" s="22">
        <f t="shared" si="6"/>
        <v>3672</v>
      </c>
      <c r="H122" s="10">
        <v>77</v>
      </c>
      <c r="I122" s="21">
        <f t="shared" si="7"/>
        <v>3749</v>
      </c>
      <c r="J122" s="4">
        <v>760</v>
      </c>
      <c r="M122" s="11">
        <v>150</v>
      </c>
      <c r="N122" s="19">
        <v>37952</v>
      </c>
      <c r="O122" s="23">
        <f t="shared" si="8"/>
        <v>854</v>
      </c>
      <c r="P122" s="22">
        <f t="shared" si="9"/>
        <v>2158</v>
      </c>
      <c r="Q122" s="22">
        <f t="shared" si="10"/>
        <v>660</v>
      </c>
      <c r="R122" s="21">
        <f t="shared" si="11"/>
        <v>3672</v>
      </c>
    </row>
    <row r="123" spans="1:18" ht="12.75">
      <c r="A123" s="19">
        <v>37953</v>
      </c>
      <c r="B123" s="9">
        <v>1508</v>
      </c>
      <c r="C123" s="10">
        <v>0</v>
      </c>
      <c r="D123" s="10">
        <v>90</v>
      </c>
      <c r="E123" s="10">
        <v>965</v>
      </c>
      <c r="F123" s="10">
        <v>770</v>
      </c>
      <c r="G123" s="22">
        <f t="shared" si="6"/>
        <v>3333</v>
      </c>
      <c r="H123" s="10">
        <v>77</v>
      </c>
      <c r="I123" s="21">
        <f t="shared" si="7"/>
        <v>3410</v>
      </c>
      <c r="J123" s="4">
        <v>770</v>
      </c>
      <c r="M123" s="11">
        <v>120</v>
      </c>
      <c r="N123" s="19">
        <v>37953</v>
      </c>
      <c r="O123" s="23">
        <f t="shared" si="8"/>
        <v>828</v>
      </c>
      <c r="P123" s="22">
        <f t="shared" si="9"/>
        <v>1855</v>
      </c>
      <c r="Q123" s="22">
        <f t="shared" si="10"/>
        <v>650</v>
      </c>
      <c r="R123" s="21">
        <f t="shared" si="11"/>
        <v>3333</v>
      </c>
    </row>
    <row r="124" spans="1:18" ht="12.75">
      <c r="A124" s="19">
        <v>37954</v>
      </c>
      <c r="B124" s="9">
        <v>1376</v>
      </c>
      <c r="C124" s="10">
        <v>0</v>
      </c>
      <c r="D124" s="10">
        <v>84</v>
      </c>
      <c r="E124" s="10">
        <v>1052</v>
      </c>
      <c r="F124" s="10">
        <v>695</v>
      </c>
      <c r="G124" s="22">
        <f t="shared" si="6"/>
        <v>3207</v>
      </c>
      <c r="H124" s="10">
        <v>77</v>
      </c>
      <c r="I124" s="21">
        <f t="shared" si="7"/>
        <v>3284</v>
      </c>
      <c r="J124" s="4">
        <v>700</v>
      </c>
      <c r="M124" s="11">
        <v>240</v>
      </c>
      <c r="N124" s="19">
        <v>37954</v>
      </c>
      <c r="O124" s="23">
        <f t="shared" si="8"/>
        <v>760</v>
      </c>
      <c r="P124" s="22">
        <f t="shared" si="9"/>
        <v>1992</v>
      </c>
      <c r="Q124" s="22">
        <f t="shared" si="10"/>
        <v>455</v>
      </c>
      <c r="R124" s="21">
        <f t="shared" si="11"/>
        <v>3207</v>
      </c>
    </row>
    <row r="125" spans="1:18" s="4" customFormat="1" ht="12.75">
      <c r="A125" s="24">
        <v>37955</v>
      </c>
      <c r="B125" s="4">
        <v>1401</v>
      </c>
      <c r="C125" s="4">
        <v>57</v>
      </c>
      <c r="D125" s="4">
        <v>64</v>
      </c>
      <c r="E125" s="4">
        <v>1076</v>
      </c>
      <c r="F125" s="4">
        <v>606</v>
      </c>
      <c r="G125" s="22">
        <f t="shared" si="6"/>
        <v>3204</v>
      </c>
      <c r="H125" s="4">
        <v>77</v>
      </c>
      <c r="I125" s="21">
        <f t="shared" si="7"/>
        <v>3281</v>
      </c>
      <c r="J125" s="4">
        <v>745</v>
      </c>
      <c r="M125" s="11">
        <v>210</v>
      </c>
      <c r="N125" s="24">
        <v>37955</v>
      </c>
      <c r="O125" s="23">
        <f t="shared" si="8"/>
        <v>777</v>
      </c>
      <c r="P125" s="22">
        <f t="shared" si="9"/>
        <v>2031</v>
      </c>
      <c r="Q125" s="22">
        <f t="shared" si="10"/>
        <v>396</v>
      </c>
      <c r="R125" s="21">
        <f t="shared" si="11"/>
        <v>3204</v>
      </c>
    </row>
    <row r="126" spans="1:18" ht="12.75">
      <c r="A126" s="24">
        <v>37956</v>
      </c>
      <c r="B126" s="4">
        <v>1306</v>
      </c>
      <c r="C126" s="4">
        <v>55</v>
      </c>
      <c r="D126" s="4">
        <v>80</v>
      </c>
      <c r="E126" s="4">
        <v>1147</v>
      </c>
      <c r="F126" s="4">
        <v>775</v>
      </c>
      <c r="G126" s="4">
        <f>SUM(B126:F126)</f>
        <v>3363</v>
      </c>
      <c r="H126" s="4">
        <v>77</v>
      </c>
      <c r="I126" s="11">
        <f>SUM(G126:H126)</f>
        <v>3440</v>
      </c>
      <c r="J126" s="4">
        <v>715</v>
      </c>
      <c r="K126"/>
      <c r="L126"/>
      <c r="M126" s="38">
        <v>150</v>
      </c>
      <c r="N126" s="19">
        <v>37956</v>
      </c>
      <c r="O126" s="23">
        <f t="shared" si="8"/>
        <v>726</v>
      </c>
      <c r="P126" s="22">
        <f t="shared" si="9"/>
        <v>2012</v>
      </c>
      <c r="Q126" s="22">
        <f t="shared" si="10"/>
        <v>625</v>
      </c>
      <c r="R126" s="21">
        <f t="shared" si="11"/>
        <v>3363</v>
      </c>
    </row>
    <row r="127" spans="1:18" ht="12.75">
      <c r="A127" s="27">
        <v>37957</v>
      </c>
      <c r="B127" s="9"/>
      <c r="C127" s="10"/>
      <c r="D127" s="10"/>
      <c r="E127" s="10"/>
      <c r="F127" s="10"/>
      <c r="G127" s="22">
        <f t="shared" si="6"/>
        <v>0</v>
      </c>
      <c r="H127" s="10"/>
      <c r="I127" s="21">
        <f t="shared" si="7"/>
        <v>0</v>
      </c>
      <c r="M127" s="11"/>
      <c r="N127" s="27">
        <v>37957</v>
      </c>
      <c r="O127" s="23">
        <f t="shared" si="8"/>
        <v>0</v>
      </c>
      <c r="P127" s="22">
        <f t="shared" si="9"/>
        <v>0</v>
      </c>
      <c r="Q127" s="22">
        <f t="shared" si="10"/>
        <v>0</v>
      </c>
      <c r="R127" s="21">
        <f t="shared" si="11"/>
        <v>0</v>
      </c>
    </row>
    <row r="128" spans="1:18" ht="12.75">
      <c r="A128" s="19">
        <v>37958</v>
      </c>
      <c r="B128" s="9"/>
      <c r="C128" s="10"/>
      <c r="D128" s="10"/>
      <c r="E128" s="10"/>
      <c r="F128" s="10"/>
      <c r="G128" s="22">
        <f t="shared" si="6"/>
        <v>0</v>
      </c>
      <c r="H128" s="10"/>
      <c r="I128" s="21">
        <f t="shared" si="7"/>
        <v>0</v>
      </c>
      <c r="M128" s="11"/>
      <c r="N128" s="19">
        <v>37958</v>
      </c>
      <c r="O128" s="23">
        <f t="shared" si="8"/>
        <v>0</v>
      </c>
      <c r="P128" s="22">
        <f t="shared" si="9"/>
        <v>0</v>
      </c>
      <c r="Q128" s="22">
        <f t="shared" si="10"/>
        <v>0</v>
      </c>
      <c r="R128" s="21">
        <f t="shared" si="11"/>
        <v>0</v>
      </c>
    </row>
    <row r="129" spans="1:18" ht="12.75">
      <c r="A129" s="19">
        <v>37959</v>
      </c>
      <c r="B129" s="9"/>
      <c r="C129" s="10"/>
      <c r="D129" s="10"/>
      <c r="E129" s="10"/>
      <c r="F129" s="10"/>
      <c r="G129" s="22">
        <f t="shared" si="6"/>
        <v>0</v>
      </c>
      <c r="H129" s="10"/>
      <c r="I129" s="21">
        <f t="shared" si="7"/>
        <v>0</v>
      </c>
      <c r="M129" s="11"/>
      <c r="N129" s="19">
        <v>37959</v>
      </c>
      <c r="O129" s="23">
        <f t="shared" si="8"/>
        <v>0</v>
      </c>
      <c r="P129" s="22">
        <f t="shared" si="9"/>
        <v>0</v>
      </c>
      <c r="Q129" s="22">
        <f t="shared" si="10"/>
        <v>0</v>
      </c>
      <c r="R129" s="21">
        <f t="shared" si="11"/>
        <v>0</v>
      </c>
    </row>
    <row r="130" spans="1:19" ht="12.75">
      <c r="A130" s="19"/>
      <c r="B130" s="9"/>
      <c r="C130" s="10"/>
      <c r="D130" s="10"/>
      <c r="E130" s="10"/>
      <c r="F130" s="10"/>
      <c r="G130" s="10"/>
      <c r="H130" s="10"/>
      <c r="I130" s="11"/>
      <c r="M130" s="11"/>
      <c r="O130" s="9"/>
      <c r="P130" s="10"/>
      <c r="Q130" s="10"/>
      <c r="R130" s="11"/>
      <c r="S130" s="19"/>
    </row>
    <row r="131" spans="2:19" ht="12.75">
      <c r="B131" s="9"/>
      <c r="C131" s="10"/>
      <c r="D131" s="10"/>
      <c r="E131" s="10"/>
      <c r="F131" s="10"/>
      <c r="G131" s="10"/>
      <c r="H131" s="10"/>
      <c r="I131" s="11"/>
      <c r="M131" s="11"/>
      <c r="O131" s="9"/>
      <c r="P131" s="10"/>
      <c r="Q131" s="10"/>
      <c r="R131" s="11"/>
      <c r="S131" s="4"/>
    </row>
    <row r="132" spans="2:19" ht="12.75">
      <c r="B132" s="9"/>
      <c r="C132" s="10"/>
      <c r="D132" s="10"/>
      <c r="E132" s="10"/>
      <c r="F132" s="10"/>
      <c r="G132" s="10"/>
      <c r="H132" s="10"/>
      <c r="I132" s="11"/>
      <c r="M132" s="11"/>
      <c r="O132" s="9"/>
      <c r="P132" s="10"/>
      <c r="Q132" s="10"/>
      <c r="R132" s="11"/>
      <c r="S132" s="4"/>
    </row>
    <row r="133" spans="2:19" ht="12.75">
      <c r="B133" s="9"/>
      <c r="C133" s="10"/>
      <c r="D133" s="10"/>
      <c r="E133" s="10"/>
      <c r="F133" s="10"/>
      <c r="G133" s="10"/>
      <c r="H133" s="10"/>
      <c r="I133" s="11"/>
      <c r="M133" s="11"/>
      <c r="O133" s="9"/>
      <c r="P133" s="10"/>
      <c r="Q133" s="10"/>
      <c r="R133" s="11"/>
      <c r="S133" s="4"/>
    </row>
    <row r="134" spans="2:19" ht="12.75">
      <c r="B134" s="9"/>
      <c r="C134" s="10"/>
      <c r="D134" s="10"/>
      <c r="E134" s="10"/>
      <c r="F134" s="10"/>
      <c r="G134" s="10"/>
      <c r="H134" s="10"/>
      <c r="I134" s="11"/>
      <c r="M134" s="11"/>
      <c r="O134" s="9"/>
      <c r="P134" s="10"/>
      <c r="Q134" s="10"/>
      <c r="R134" s="11"/>
      <c r="S134" s="4"/>
    </row>
    <row r="135" spans="2:19" ht="12.75">
      <c r="B135" s="9"/>
      <c r="C135" s="10"/>
      <c r="D135" s="10"/>
      <c r="E135" s="10"/>
      <c r="F135" s="10"/>
      <c r="G135" s="10"/>
      <c r="H135" s="10"/>
      <c r="I135" s="11"/>
      <c r="M135" s="11"/>
      <c r="O135" s="9"/>
      <c r="P135" s="10"/>
      <c r="Q135" s="10"/>
      <c r="R135" s="11"/>
      <c r="S135" s="4"/>
    </row>
    <row r="136" spans="2:19" ht="12.75">
      <c r="B136" s="9"/>
      <c r="C136" s="10"/>
      <c r="D136" s="10"/>
      <c r="E136" s="10"/>
      <c r="F136" s="10"/>
      <c r="G136" s="10"/>
      <c r="H136" s="10"/>
      <c r="I136" s="11"/>
      <c r="M136" s="11"/>
      <c r="O136" s="9"/>
      <c r="P136" s="10"/>
      <c r="Q136" s="10"/>
      <c r="R136" s="11"/>
      <c r="S136" s="4"/>
    </row>
    <row r="137" spans="2:18" ht="12.75">
      <c r="B137" s="9"/>
      <c r="C137" s="10"/>
      <c r="D137" s="10"/>
      <c r="E137" s="10"/>
      <c r="F137" s="10"/>
      <c r="G137" s="10"/>
      <c r="H137" s="10"/>
      <c r="I137" s="11"/>
      <c r="M137" s="11"/>
      <c r="O137" s="9"/>
      <c r="P137" s="10"/>
      <c r="Q137" s="10"/>
      <c r="R137" s="11"/>
    </row>
    <row r="138" spans="2:18" ht="12.75">
      <c r="B138" s="9"/>
      <c r="C138" s="10"/>
      <c r="D138" s="10"/>
      <c r="E138" s="10"/>
      <c r="F138" s="10"/>
      <c r="G138" s="10"/>
      <c r="H138" s="10"/>
      <c r="I138" s="11"/>
      <c r="M138" s="11"/>
      <c r="O138" s="9"/>
      <c r="P138" s="10"/>
      <c r="Q138" s="10"/>
      <c r="R138" s="11"/>
    </row>
    <row r="139" spans="2:18" ht="12.75">
      <c r="B139" s="9"/>
      <c r="C139" s="10"/>
      <c r="D139" s="10"/>
      <c r="E139" s="10"/>
      <c r="F139" s="10"/>
      <c r="G139" s="10"/>
      <c r="H139" s="10"/>
      <c r="I139" s="11"/>
      <c r="M139" s="11"/>
      <c r="O139" s="9"/>
      <c r="P139" s="10"/>
      <c r="Q139" s="10"/>
      <c r="R139" s="11"/>
    </row>
    <row r="140" spans="2:18" ht="12.75">
      <c r="B140" s="9"/>
      <c r="C140" s="10"/>
      <c r="D140" s="10"/>
      <c r="E140" s="10"/>
      <c r="F140" s="10"/>
      <c r="G140" s="10"/>
      <c r="H140" s="10"/>
      <c r="I140" s="11"/>
      <c r="M140" s="11"/>
      <c r="O140" s="9"/>
      <c r="P140" s="10"/>
      <c r="Q140" s="10"/>
      <c r="R140" s="11"/>
    </row>
    <row r="141" spans="2:18" ht="12.75">
      <c r="B141" s="9"/>
      <c r="C141" s="10"/>
      <c r="D141" s="10"/>
      <c r="E141" s="10"/>
      <c r="F141" s="10"/>
      <c r="G141" s="10"/>
      <c r="H141" s="10"/>
      <c r="I141" s="11"/>
      <c r="M141" s="11"/>
      <c r="O141" s="9"/>
      <c r="P141" s="10"/>
      <c r="Q141" s="10"/>
      <c r="R141" s="11"/>
    </row>
    <row r="142" spans="2:18" ht="12.75">
      <c r="B142" s="9"/>
      <c r="C142" s="10"/>
      <c r="D142" s="10"/>
      <c r="E142" s="10"/>
      <c r="F142" s="10"/>
      <c r="G142" s="10"/>
      <c r="H142" s="10"/>
      <c r="I142" s="11"/>
      <c r="M142" s="11"/>
      <c r="O142" s="9"/>
      <c r="P142" s="10"/>
      <c r="Q142" s="10"/>
      <c r="R142" s="11"/>
    </row>
    <row r="143" spans="2:18" ht="12.75">
      <c r="B143" s="9"/>
      <c r="C143" s="10"/>
      <c r="D143" s="10"/>
      <c r="E143" s="10"/>
      <c r="F143" s="10"/>
      <c r="G143" s="10"/>
      <c r="H143" s="10"/>
      <c r="I143" s="11"/>
      <c r="M143" s="11"/>
      <c r="O143" s="9"/>
      <c r="P143" s="10"/>
      <c r="Q143" s="10"/>
      <c r="R143" s="11"/>
    </row>
    <row r="144" spans="2:18" ht="12.75">
      <c r="B144" s="9"/>
      <c r="C144" s="10"/>
      <c r="D144" s="10"/>
      <c r="E144" s="10"/>
      <c r="F144" s="10"/>
      <c r="G144" s="10"/>
      <c r="H144" s="10"/>
      <c r="I144" s="11"/>
      <c r="M144" s="11"/>
      <c r="O144" s="9"/>
      <c r="P144" s="10"/>
      <c r="Q144" s="10"/>
      <c r="R144" s="11"/>
    </row>
    <row r="145" spans="2:18" ht="12.75">
      <c r="B145" s="9"/>
      <c r="C145" s="10"/>
      <c r="D145" s="10"/>
      <c r="E145" s="10"/>
      <c r="F145" s="10"/>
      <c r="G145" s="10"/>
      <c r="H145" s="10"/>
      <c r="I145" s="11"/>
      <c r="M145" s="11"/>
      <c r="O145" s="9"/>
      <c r="P145" s="10"/>
      <c r="Q145" s="10"/>
      <c r="R145" s="11"/>
    </row>
    <row r="146" spans="2:18" ht="12.75">
      <c r="B146" s="9"/>
      <c r="C146" s="10"/>
      <c r="D146" s="10"/>
      <c r="E146" s="10"/>
      <c r="F146" s="10"/>
      <c r="G146" s="10"/>
      <c r="H146" s="10"/>
      <c r="I146" s="11"/>
      <c r="M146" s="11"/>
      <c r="O146" s="9"/>
      <c r="P146" s="10"/>
      <c r="Q146" s="10"/>
      <c r="R146" s="11"/>
    </row>
    <row r="147" spans="2:18" ht="12.75">
      <c r="B147" s="9"/>
      <c r="C147" s="10"/>
      <c r="D147" s="10"/>
      <c r="E147" s="10"/>
      <c r="F147" s="10"/>
      <c r="G147" s="10"/>
      <c r="H147" s="10"/>
      <c r="I147" s="11"/>
      <c r="M147" s="11"/>
      <c r="O147" s="9"/>
      <c r="P147" s="10"/>
      <c r="Q147" s="10"/>
      <c r="R147" s="11"/>
    </row>
    <row r="148" spans="2:18" ht="12.75">
      <c r="B148" s="9"/>
      <c r="C148" s="10"/>
      <c r="D148" s="10"/>
      <c r="E148" s="10"/>
      <c r="F148" s="10"/>
      <c r="G148" s="10"/>
      <c r="H148" s="10"/>
      <c r="I148" s="11"/>
      <c r="M148" s="11"/>
      <c r="O148" s="9"/>
      <c r="P148" s="10"/>
      <c r="Q148" s="10"/>
      <c r="R148" s="11"/>
    </row>
    <row r="149" spans="1:18" ht="12.75">
      <c r="A149" s="13"/>
      <c r="B149" s="12"/>
      <c r="C149" s="13"/>
      <c r="D149" s="13"/>
      <c r="E149" s="13"/>
      <c r="F149" s="13"/>
      <c r="G149" s="13"/>
      <c r="H149" s="13"/>
      <c r="I149" s="14"/>
      <c r="J149" s="13"/>
      <c r="K149" s="13"/>
      <c r="L149" s="13"/>
      <c r="M149" s="14"/>
      <c r="N149" s="13"/>
      <c r="O149" s="12"/>
      <c r="P149" s="13"/>
      <c r="Q149" s="13"/>
      <c r="R149" s="14"/>
    </row>
  </sheetData>
  <mergeCells count="3">
    <mergeCell ref="B1:I1"/>
    <mergeCell ref="J1:M1"/>
    <mergeCell ref="O1:R1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Compaq 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farrowp</dc:creator>
  <cp:keywords/>
  <dc:description/>
  <cp:lastModifiedBy>travesj</cp:lastModifiedBy>
  <cp:lastPrinted>2003-12-01T06:43:44Z</cp:lastPrinted>
  <dcterms:created xsi:type="dcterms:W3CDTF">2003-09-28T04:50:58Z</dcterms:created>
  <dcterms:modified xsi:type="dcterms:W3CDTF">2003-12-02T07:55:38Z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944594582</vt:i4>
  </property>
  <property fmtid="{D5CDD505-2E9C-101B-9397-08002B2CF9AE}" pid="3" name="_EmailSubject">
    <vt:lpwstr>P AND D REPORT FOR TUESDAY, 2 DEC (1 DEC DATA)</vt:lpwstr>
  </property>
  <property fmtid="{D5CDD505-2E9C-101B-9397-08002B2CF9AE}" pid="4" name="_AuthorEmail">
    <vt:lpwstr>travesj@orha.centcom.mil</vt:lpwstr>
  </property>
  <property fmtid="{D5CDD505-2E9C-101B-9397-08002B2CF9AE}" pid="5" name="_AuthorEmailDisplayName">
    <vt:lpwstr>Traves, James G. (LTC)</vt:lpwstr>
  </property>
  <property fmtid="{D5CDD505-2E9C-101B-9397-08002B2CF9AE}" pid="6" name="_PreviousAdHocReviewCycleID">
    <vt:i4>-483132343</vt:i4>
  </property>
</Properties>
</file>